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8E49133F-2B72-42BC-846A-24443D676B21}" xr6:coauthVersionLast="47" xr6:coauthVersionMax="47" xr10:uidLastSave="{00000000-0000-0000-0000-000000000000}"/>
  <bookViews>
    <workbookView xWindow="-110" yWindow="-110" windowWidth="38620" windowHeight="21100" tabRatio="906" xr2:uid="{4C347C10-56B6-45AF-A291-B602EB2ACD4C}"/>
  </bookViews>
  <sheets>
    <sheet name="Table 2A" sheetId="1" r:id="rId1"/>
    <sheet name="Table 2B" sheetId="3" r:id="rId2"/>
    <sheet name="Table 2C" sheetId="5" r:id="rId3"/>
    <sheet name=" Table 2D" sheetId="7" r:id="rId4"/>
    <sheet name=" Table 2E" sheetId="8" r:id="rId5"/>
    <sheet name="Parameters" sheetId="2" state="hidden" r:id="rId6"/>
  </sheets>
  <calcPr calcId="191029"/>
  <pivotCaches>
    <pivotCache cacheId="21" r:id="rId7"/>
    <pivotCache cacheId="22" r:id="rId8"/>
    <pivotCache cacheId="23" r:id="rId9"/>
    <pivotCache cacheId="24" r:id="rId10"/>
    <pivotCache cacheId="25" r:id="rId11"/>
    <pivotCache cacheId="26" r:id="rId12"/>
    <pivotCache cacheId="27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2" l="1"/>
  <c r="A1" i="8" s="1"/>
  <c r="A36" i="2" l="1"/>
  <c r="A1" i="7" s="1"/>
  <c r="A22" i="2" l="1"/>
  <c r="A1" i="5" s="1"/>
  <c r="A8" i="2" l="1"/>
  <c r="A1" i="3" s="1"/>
  <c r="A5" i="2" l="1"/>
  <c r="A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11D623-E25E-4537-B39E-635ACF9D8650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C6F32E16-3A91-41B7-9ADB-823A34D70D6C}" keepAlive="1" name="Query - DW Control_Device" description="Connection to the 'DW Control_Device' query in the workbook." type="5" refreshedVersion="0" background="1">
    <dbPr connection="Provider=Microsoft.Mashup.OleDb.1;Data Source=$Workbook$;Location=&quot;DW Control_Device&quot;;Extended Properties=&quot;&quot;" command="SELECT * FROM [DW Control_Device]"/>
  </connection>
  <connection id="3" xr16:uid="{6FFD644A-E039-456C-8ACF-2056A18253C7}" keepAlive="1" name="Query - DW Lighting" description="Connection to the 'DW Lighting' query in the workbook." type="5" refreshedVersion="0" background="1">
    <dbPr connection="Provider=Microsoft.Mashup.OleDb.1;Data Source=$Workbook$;Location=&quot;DW Lighting&quot;;Extended Properties=&quot;&quot;" command="SELECT * FROM [DW Lighting]"/>
  </connection>
  <connection id="4" xr16:uid="{D4DC5C0F-3F6C-4BE7-8B5E-5FECD10BC7AB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5" xr16:uid="{6C97C12D-B82B-4D58-B7FD-CD555FB73D30}" keepAlive="1" name="Query - DW Time_of_Day" description="Connection to the 'DW Time_of_Day' query in the workbook." type="5" refreshedVersion="0" background="1">
    <dbPr connection="Provider=Microsoft.Mashup.OleDb.1;Data Source=$Workbook$;Location=&quot;DW Time_of_Day&quot;;Extended Properties=&quot;&quot;" command="SELECT * FROM [DW Time_of_Day]"/>
  </connection>
  <connection id="6" xr16:uid="{47D8A9A7-33BF-43C8-9CF1-6655052AC28F}" keepAlive="1" name="Query - DW Weather" description="Connection to the 'DW Weather' query in the workbook." type="5" refreshedVersion="0" background="1">
    <dbPr connection="Provider=Microsoft.Mashup.OleDb.1;Data Source=$Workbook$;Location=&quot;DW Weather&quot;;Extended Properties=&quot;&quot;" command="SELECT * FROM [DW Weather]"/>
  </connection>
  <connection id="7" xr16:uid="{08D269DA-CC68-445D-92C3-B10208263950}" keepAlive="1" name="Query - Table 2A" description="Connection to the 'Table 2A' query in the workbook." type="5" refreshedVersion="8" background="1">
    <dbPr connection="Provider=Microsoft.Mashup.OleDb.1;Data Source=$Workbook$;Location=&quot;Table 2A&quot;;Extended Properties=&quot;&quot;" command="SELECT * FROM [Table 2A]"/>
  </connection>
  <connection id="8" xr16:uid="{08D269DA-CC68-445D-92C3-B10208263950}" keepAlive="1" name="Query - Table 2B" description="Connection to the 'Table 2B' query in the workbook." type="5" refreshedVersion="8" background="1">
    <dbPr connection="Provider=Microsoft.Mashup.OleDb.1;Data Source=$Workbook$;Location=&quot;Table 2B&quot;;Extended Properties=&quot;&quot;" command="SELECT * FROM [Table 2B]"/>
  </connection>
  <connection id="9" xr16:uid="{2062F0BA-7739-44A7-A5AC-29334ADE9512}" keepAlive="1" name="Query - Table 2B Chart" description="Connection to the 'Table 2B Chart' query in the workbook." type="5" refreshedVersion="8" background="1">
    <dbPr connection="Provider=Microsoft.Mashup.OleDb.1;Data Source=$Workbook$;Location=&quot;Table 2B Chart&quot;;Extended Properties=&quot;&quot;" command="SELECT * FROM [Table 2B Chart]"/>
  </connection>
  <connection id="10" xr16:uid="{08D269DA-CC68-445D-92C3-B10208263950}" keepAlive="1" name="Query - Table 2C" description="Connection to the 'Table 2C' query in the workbook." type="5" refreshedVersion="8" background="1">
    <dbPr connection="Provider=Microsoft.Mashup.OleDb.1;Data Source=$Workbook$;Location=&quot;Table 2C&quot;;Extended Properties=&quot;&quot;" command="SELECT * FROM [Table 2C]"/>
  </connection>
  <connection id="11" xr16:uid="{08BEFAF9-2138-4620-AF8A-7F282A34F7C9}" keepAlive="1" name="Query - Table 2C Chart" description="Connection to the 'Table 2C Chart' query in the workbook." type="5" refreshedVersion="8" background="1">
    <dbPr connection="Provider=Microsoft.Mashup.OleDb.1;Data Source=$Workbook$;Location=&quot;Table 2C Chart&quot;;Extended Properties=&quot;&quot;" command="SELECT * FROM [Table 2C Chart]"/>
  </connection>
  <connection id="12" xr16:uid="{05D5A5C9-B306-4D1C-9B05-814350FBEEF2}" keepAlive="1" name="Query - Table 2D" description="Connection to the 'Table 2D' query in the workbook." type="5" refreshedVersion="8" background="1">
    <dbPr connection="Provider=Microsoft.Mashup.OleDb.1;Data Source=$Workbook$;Location=&quot;Table 2D&quot;;Extended Properties=&quot;&quot;" command="SELECT * FROM [Table 2D]"/>
  </connection>
  <connection id="13" xr16:uid="{05D5A5C9-B306-4D1C-9B05-814350FBEEF2}" keepAlive="1" name="Query - Table 2E" description="Connection to the 'Table 2E' query in the workbook." type="5" refreshedVersion="8" background="1">
    <dbPr connection="Provider=Microsoft.Mashup.OleDb.1;Data Source=$Workbook$;Location=&quot;Table 2E&quot;;Extended Properties=&quot;&quot;" command="SELECT * FROM [Table 2E]"/>
  </connection>
</connections>
</file>

<file path=xl/sharedStrings.xml><?xml version="1.0" encoding="utf-8"?>
<sst xmlns="http://schemas.openxmlformats.org/spreadsheetml/2006/main" count="197" uniqueCount="101">
  <si>
    <t>May</t>
  </si>
  <si>
    <t xml:space="preserve"> </t>
  </si>
  <si>
    <t>Crash_year</t>
  </si>
  <si>
    <t>Mar</t>
  </si>
  <si>
    <t>Jan</t>
  </si>
  <si>
    <t>Feb</t>
  </si>
  <si>
    <t>Jul</t>
  </si>
  <si>
    <t>Sep</t>
  </si>
  <si>
    <t>Apr</t>
  </si>
  <si>
    <t>Jun</t>
  </si>
  <si>
    <t>Aug</t>
  </si>
  <si>
    <t>Oct</t>
  </si>
  <si>
    <t>Nov</t>
  </si>
  <si>
    <t>Dec</t>
  </si>
  <si>
    <t>Monday</t>
  </si>
  <si>
    <t>Tuesday</t>
  </si>
  <si>
    <t>Wednesday</t>
  </si>
  <si>
    <t>Thursday</t>
  </si>
  <si>
    <t>Friday</t>
  </si>
  <si>
    <t>Saturday</t>
  </si>
  <si>
    <t>Sunday</t>
  </si>
  <si>
    <t>Midnight - 12:59 A.M.</t>
  </si>
  <si>
    <t>1:00 - 1:59 A.M.</t>
  </si>
  <si>
    <t>2:00 - 2:59 A.M.</t>
  </si>
  <si>
    <t>3:00 - 3:59 A.M.</t>
  </si>
  <si>
    <t>4:00 - 4:59 A.M.</t>
  </si>
  <si>
    <t>5:00 - 5:59 A.M.</t>
  </si>
  <si>
    <t>6:00 - 6:59 A.M.</t>
  </si>
  <si>
    <t>7:00 - 7:59 A.M.</t>
  </si>
  <si>
    <t>8:00 - 8:59 A.M.</t>
  </si>
  <si>
    <t>9:00 - 9:59 A.M.</t>
  </si>
  <si>
    <t>10:00 - 10:59 A.M.</t>
  </si>
  <si>
    <t>11:00 - 11:59 A.M.</t>
  </si>
  <si>
    <t>Noon - 12:59 P.M.</t>
  </si>
  <si>
    <t>1:00 - 1:59 P.M.</t>
  </si>
  <si>
    <t>2:00 - 2:59 P.M.</t>
  </si>
  <si>
    <t>3:00 - 3:59 P.M.</t>
  </si>
  <si>
    <t>4:00 - 4:59 P.M.</t>
  </si>
  <si>
    <t>5:00 - 5:59 P.M.</t>
  </si>
  <si>
    <t>6:00 - 6:59 P.M.</t>
  </si>
  <si>
    <t>7:00 - 7:59 P.M.</t>
  </si>
  <si>
    <t>8:00 - 8:59 P.M.</t>
  </si>
  <si>
    <t>9:00 - 9:59 P.M.</t>
  </si>
  <si>
    <t>10:00 - 10:59 P.M.</t>
  </si>
  <si>
    <t>11:00 - 11:59 P.M.</t>
  </si>
  <si>
    <t>Sum of Count</t>
  </si>
  <si>
    <t xml:space="preserve">  </t>
  </si>
  <si>
    <t xml:space="preserve">    </t>
  </si>
  <si>
    <t>Clear</t>
  </si>
  <si>
    <t>Cloudy</t>
  </si>
  <si>
    <t>Raining</t>
  </si>
  <si>
    <t>Snowing</t>
  </si>
  <si>
    <t>Fog</t>
  </si>
  <si>
    <t>Wind</t>
  </si>
  <si>
    <t>Fatal</t>
  </si>
  <si>
    <t>Injury</t>
  </si>
  <si>
    <t>Fatal Sum</t>
  </si>
  <si>
    <t>Injury Sum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</si>
  <si>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</si>
  <si>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</si>
  <si>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</si>
  <si>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</si>
  <si>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</si>
  <si>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</si>
  <si>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</si>
  <si>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</si>
  <si>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</si>
  <si>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</si>
  <si>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</si>
  <si>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</t>
  </si>
  <si>
    <t>Daylight</t>
  </si>
  <si>
    <t>Dusk-Dawn</t>
  </si>
  <si>
    <t>Dark- Street Lights</t>
  </si>
  <si>
    <t>Dark- No Street Lights</t>
  </si>
  <si>
    <t>Dark- Street Lights Not Functioning</t>
  </si>
  <si>
    <t xml:space="preserve">Traffic Control Device </t>
  </si>
  <si>
    <t>Table 2B Chart</t>
  </si>
  <si>
    <t>Table 2C Chart</t>
  </si>
  <si>
    <t>Day of Week</t>
  </si>
  <si>
    <t>TOTALS</t>
  </si>
  <si>
    <t>Title 2A</t>
  </si>
  <si>
    <t>Title 2B</t>
  </si>
  <si>
    <t>Title 2C</t>
  </si>
  <si>
    <t>Title 2D</t>
  </si>
  <si>
    <t>Title 2E</t>
  </si>
  <si>
    <t>Functioning</t>
  </si>
  <si>
    <t>Not Functioning</t>
  </si>
  <si>
    <t>Obscured</t>
  </si>
  <si>
    <t>None</t>
  </si>
  <si>
    <t>Not stated</t>
  </si>
  <si>
    <t>Unknown hour</t>
  </si>
  <si>
    <t>Intersection</t>
  </si>
  <si>
    <t>Intersection not stated</t>
  </si>
  <si>
    <t>Non-intersection</t>
  </si>
  <si>
    <t>Month</t>
  </si>
  <si>
    <t>Day of Month</t>
  </si>
  <si>
    <t>Total</t>
  </si>
  <si>
    <t>Hour of Day</t>
  </si>
  <si>
    <t>A.M. Total</t>
  </si>
  <si>
    <t>P.M. Total</t>
  </si>
  <si>
    <t>Other/ 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</si>
</sst>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name val="Arial"/>
      <family val="2"/>
    </font>
    <font>
      <b/>
      <sz val="12"/>
      <color theme="1"/>
      <name val="Tahoma"/>
      <family val="2"/>
    </font>
    <font>
      <b/>
      <sz val="14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Tahoma"/>
    </font>
    <font>
      <b/>
      <sz val="12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pivotButton="1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2" applyFont="1"/>
    <xf numFmtId="0" fontId="0" fillId="0" borderId="0" xfId="0" applyAlignment="1">
      <alignment horizontal="left"/>
    </xf>
    <xf numFmtId="3" fontId="0" fillId="0" borderId="0" xfId="0" applyNumberFormat="1"/>
    <xf numFmtId="0" fontId="6" fillId="0" borderId="0" xfId="2" applyFont="1"/>
    <xf numFmtId="0" fontId="7" fillId="0" borderId="0" xfId="0" applyFont="1"/>
    <xf numFmtId="0" fontId="3" fillId="0" borderId="0" xfId="0" pivotButton="1" applyFont="1" applyAlignment="1">
      <alignment horizontal="right" wrapText="1"/>
    </xf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" xfId="0" pivotButton="1" applyFont="1" applyBorder="1" applyAlignment="1">
      <alignment horizontal="left" wrapText="1"/>
    </xf>
    <xf numFmtId="0" fontId="3" fillId="0" borderId="0" xfId="0" pivotButton="1" applyFont="1" applyAlignment="1">
      <alignment horizontal="left"/>
    </xf>
    <xf numFmtId="0" fontId="1" fillId="0" borderId="0" xfId="0" pivotButton="1" applyFont="1"/>
    <xf numFmtId="3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0" pivotButton="1" applyFont="1"/>
    <xf numFmtId="0" fontId="3" fillId="0" borderId="0" xfId="0" applyFont="1" applyAlignment="1">
      <alignment horizontal="right" wrapText="1"/>
    </xf>
    <xf numFmtId="0" fontId="9" fillId="0" borderId="0" xfId="0" pivotButton="1" applyFont="1"/>
    <xf numFmtId="0" fontId="9" fillId="0" borderId="0" xfId="0" applyFont="1"/>
    <xf numFmtId="3" fontId="9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right"/>
    </xf>
    <xf numFmtId="0" fontId="10" fillId="0" borderId="0" xfId="0" pivotButton="1" applyFont="1"/>
    <xf numFmtId="0" fontId="10" fillId="0" borderId="0" xfId="0" applyFont="1" applyAlignment="1">
      <alignment horizontal="right" wrapText="1"/>
    </xf>
  </cellXfs>
  <cellStyles count="3">
    <cellStyle name="Normal" xfId="0" builtinId="0"/>
    <cellStyle name="Normal 2" xfId="1" xr:uid="{8B8E6E8F-8559-4883-90AB-E2B4170F39D6}"/>
    <cellStyle name="Normal 6" xfId="2" xr:uid="{16B7AE4C-FD46-4172-B977-7C432B16DC51}"/>
  </cellStyles>
  <dxfs count="195"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alignment horizontal="right"/>
    </dxf>
    <dxf>
      <alignment wrapText="1"/>
    </dxf>
    <dxf>
      <alignment wrapText="1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alignment horizontal="right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font>
        <b val="0"/>
      </font>
    </dxf>
    <dxf>
      <alignment horizontal="right"/>
    </dxf>
    <dxf>
      <font>
        <b val="0"/>
      </font>
    </dxf>
    <dxf>
      <fill>
        <patternFill patternType="none">
          <bgColor auto="1"/>
        </patternFill>
      </fill>
    </dxf>
    <dxf>
      <font>
        <b/>
      </font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alignment horizontal="right"/>
    </dxf>
    <dxf>
      <font>
        <b/>
        <family val="2"/>
      </font>
    </dxf>
    <dxf>
      <alignment horizontal="right"/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font>
        <b val="0"/>
      </font>
    </dxf>
    <dxf>
      <alignment horizontal="right"/>
    </dxf>
    <dxf>
      <font>
        <b val="0"/>
      </font>
    </dxf>
    <dxf>
      <fill>
        <patternFill patternType="none">
          <bgColor auto="1"/>
        </patternFill>
      </fill>
    </dxf>
    <dxf>
      <font>
        <b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3" formatCode="#,##0"/>
    </dxf>
    <dxf>
      <alignment horizontal="right"/>
    </dxf>
    <dxf>
      <font>
        <b/>
        <family val="2"/>
      </font>
    </dxf>
    <dxf>
      <alignment horizontal="right"/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left"/>
    </dxf>
    <dxf>
      <alignment horizontal="left"/>
    </dxf>
    <dxf>
      <alignment horizontal="lef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alignment horizontal="center"/>
    </dxf>
    <dxf>
      <alignment wrapText="1"/>
    </dxf>
    <dxf>
      <alignment horizontal="right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 style="thin">
          <color theme="0" tint="-0.34998626667073579"/>
        </left>
        <right style="thin">
          <color theme="0" tint="-0.34998626667073579"/>
        </right>
      </border>
    </dxf>
    <dxf>
      <font>
        <b val="0"/>
        <i val="0"/>
        <strike val="0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2" defaultTableStyle="TableStyleMedium2" defaultPivotStyle="Yanyong2">
    <tableStyle name="June22" table="0" count="4" xr9:uid="{5E5546C6-A472-48C7-A213-AB0F87C5F64B}">
      <tableStyleElement type="wholeTable" dxfId="194"/>
      <tableStyleElement type="firstSubtotalColumn" dxfId="193"/>
      <tableStyleElement type="firstSubtotalRow" dxfId="192"/>
      <tableStyleElement type="secondSubtotalRow" dxfId="191"/>
    </tableStyle>
    <tableStyle name="Yanyong2" table="0" count="1" xr9:uid="{6A2031D9-EB86-4BB0-AD73-246DBF187604}">
      <tableStyleElement type="wholeTable" dxfId="19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pivotCacheDefinition" Target="pivotCache/pivotCacheDefinition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pivotCacheDefinition" Target="pivotCache/pivotCacheDefinition4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[6-Section Two 2021.xlsx]Parameters!PivotTable2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FATAL CRASHES BY DAY OF WEEK</a:t>
            </a:r>
            <a:r>
              <a:rPr lang="en-US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- 2021</a:t>
            </a:r>
            <a:endParaRPr lang="en-US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Parameters!$B$11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Parameters!$A$12:$A$19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Parameters!$B$12:$B$19</c:f>
              <c:numCache>
                <c:formatCode>#,##0</c:formatCode>
                <c:ptCount val="7"/>
                <c:pt idx="0">
                  <c:v>544</c:v>
                </c:pt>
                <c:pt idx="1">
                  <c:v>489</c:v>
                </c:pt>
                <c:pt idx="2">
                  <c:v>516</c:v>
                </c:pt>
                <c:pt idx="3">
                  <c:v>556</c:v>
                </c:pt>
                <c:pt idx="4">
                  <c:v>640</c:v>
                </c:pt>
                <c:pt idx="5">
                  <c:v>736</c:v>
                </c:pt>
                <c:pt idx="6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5-4A7C-B214-677A876AA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3621176"/>
        <c:axId val="493632328"/>
      </c:barChart>
      <c:catAx>
        <c:axId val="493621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632328"/>
        <c:crosses val="autoZero"/>
        <c:auto val="1"/>
        <c:lblAlgn val="ctr"/>
        <c:lblOffset val="100"/>
        <c:noMultiLvlLbl val="0"/>
      </c:catAx>
      <c:valAx>
        <c:axId val="493632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621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[6-Section Two 2021.xlsx]Parameters!PivotTable4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INJURY</a:t>
            </a:r>
            <a:r>
              <a:rPr lang="en-US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CRASHES BY DAY OF WEEK - 2021</a:t>
            </a:r>
            <a:endParaRPr lang="en-US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Parameters!$B$25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Parameters!$A$26:$A$33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Parameters!$B$26:$B$33</c:f>
              <c:numCache>
                <c:formatCode>#,##0</c:formatCode>
                <c:ptCount val="7"/>
                <c:pt idx="0">
                  <c:v>21273</c:v>
                </c:pt>
                <c:pt idx="1">
                  <c:v>21636</c:v>
                </c:pt>
                <c:pt idx="2">
                  <c:v>22405</c:v>
                </c:pt>
                <c:pt idx="3">
                  <c:v>22747</c:v>
                </c:pt>
                <c:pt idx="4">
                  <c:v>25883</c:v>
                </c:pt>
                <c:pt idx="5">
                  <c:v>23083</c:v>
                </c:pt>
                <c:pt idx="6">
                  <c:v>20848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A-4A96-99BE-484F27053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1080264"/>
        <c:axId val="1141080592"/>
      </c:barChart>
      <c:catAx>
        <c:axId val="1141080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1080592"/>
        <c:crosses val="autoZero"/>
        <c:auto val="1"/>
        <c:lblAlgn val="ctr"/>
        <c:lblOffset val="100"/>
        <c:noMultiLvlLbl val="0"/>
      </c:catAx>
      <c:valAx>
        <c:axId val="114108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1080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176212</xdr:rowOff>
    </xdr:from>
    <xdr:to>
      <xdr:col>9</xdr:col>
      <xdr:colOff>9524</xdr:colOff>
      <xdr:row>51</xdr:row>
      <xdr:rowOff>190500</xdr:rowOff>
    </xdr:to>
    <xdr:graphicFrame macro="">
      <xdr:nvGraphicFramePr>
        <xdr:cNvPr id="3" name="Chart 1" descr="Bar graph of Fatal Crashes by Day of Week 2021">
          <a:extLst>
            <a:ext uri="{FF2B5EF4-FFF2-40B4-BE49-F238E27FC236}">
              <a16:creationId xmlns:a16="http://schemas.microsoft.com/office/drawing/2014/main" id="{40751AA7-6233-4C7F-9A37-721FED32D4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195261</xdr:rowOff>
    </xdr:from>
    <xdr:to>
      <xdr:col>8</xdr:col>
      <xdr:colOff>704849</xdr:colOff>
      <xdr:row>51</xdr:row>
      <xdr:rowOff>200024</xdr:rowOff>
    </xdr:to>
    <xdr:graphicFrame macro="">
      <xdr:nvGraphicFramePr>
        <xdr:cNvPr id="3" name="Chart 3" descr="Bar graph of Injury Crashes by Day of Week 2021">
          <a:extLst>
            <a:ext uri="{FF2B5EF4-FFF2-40B4-BE49-F238E27FC236}">
              <a16:creationId xmlns:a16="http://schemas.microsoft.com/office/drawing/2014/main" id="{639A390A-D08C-46C4-B7F7-ED2597AB8E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79161574073" backgroundQuery="1" createdVersion="6" refreshedVersion="8" minRefreshableVersion="3" recordCount="140" xr:uid="{5542B311-46F8-41BB-B1D7-DBDC4714AEE4}">
  <cacheSource type="external" connectionId="12"/>
  <cacheFields count="4">
    <cacheField name="Collision_Date" numFmtId="0">
      <sharedItems count="12">
        <s v="January"/>
        <s v="August"/>
        <s v="July"/>
        <s v="November"/>
        <s v="September"/>
        <s v="May"/>
        <s v="June"/>
        <s v="February"/>
        <s v="October"/>
        <s v="December"/>
        <s v="March"/>
        <s v="April"/>
      </sharedItems>
    </cacheField>
    <cacheField name="Description_2" numFmtId="0">
      <sharedItems count="7">
        <s v="Cloudy"/>
        <s v="Clear"/>
        <s v="Raining"/>
        <s v="Wind"/>
        <s v="Other/ Not Stated"/>
        <s v="Fog"/>
        <s v="Snowing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1" maxValue="133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79166666669" backgroundQuery="1" createdVersion="6" refreshedVersion="8" minRefreshableVersion="3" recordCount="7" xr:uid="{B9E29384-D657-4350-A8EB-D6D28585C978}">
  <cacheSource type="external" connectionId="9"/>
  <cacheFields count="2">
    <cacheField name="Collision_Date" numFmtId="0">
      <sharedItems count="7">
        <s v="Thursday"/>
        <s v="Friday"/>
        <s v="Saturday"/>
        <s v="Monday"/>
        <s v="Wednesday"/>
        <s v="Tuesday"/>
        <s v="Sunday"/>
      </sharedItems>
    </cacheField>
    <cacheField name="Count" numFmtId="0">
      <sharedItems containsSemiMixedTypes="0" containsString="0" containsNumber="1" containsInteger="1" minValue="489" maxValue="736" count="7">
        <n v="556"/>
        <n v="640"/>
        <n v="736"/>
        <n v="544"/>
        <n v="516"/>
        <n v="489"/>
        <n v="68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191.679167361108" backgroundQuery="1" createdVersion="6" refreshedVersion="8" minRefreshableVersion="3" recordCount="7" xr:uid="{52DDD298-8338-4C46-9351-D6DA56143B70}">
  <cacheSource type="external" connectionId="11"/>
  <cacheFields count="2">
    <cacheField name="Collision_Date" numFmtId="0">
      <sharedItems count="7">
        <s v="Sunday"/>
        <s v="Tuesday"/>
        <s v="Friday"/>
        <s v="Saturday"/>
        <s v="Thursday"/>
        <s v="Monday"/>
        <s v="Wednesday"/>
      </sharedItems>
    </cacheField>
    <cacheField name="Count" numFmtId="0">
      <sharedItems containsSemiMixedTypes="0" containsString="0" containsNumber="1" containsInteger="1" minValue="20848" maxValue="25883" count="7">
        <n v="20848"/>
        <n v="21636"/>
        <n v="25883"/>
        <n v="23083"/>
        <n v="22747"/>
        <n v="21273"/>
        <n v="2240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423261226853" backgroundQuery="1" missingItemsLimit="0" createdVersion="6" refreshedVersion="8" minRefreshableVersion="3" recordCount="365" xr:uid="{FEDE3DB5-AC1D-41C0-B0C8-D2A3BDFB6ACD}">
  <cacheSource type="external" connectionId="7"/>
  <cacheFields count="3">
    <cacheField name="Collision_Month" numFmtId="0">
      <sharedItems count="12">
        <s v="Jan"/>
        <s v="Feb"/>
        <s v="Aug"/>
        <s v="Jul"/>
        <s v="Nov"/>
        <s v="Sep"/>
        <s v="May"/>
        <s v="Jun"/>
        <s v="Oct"/>
        <s v="Dec"/>
        <s v="Apr"/>
        <s v="Mar"/>
      </sharedItems>
    </cacheField>
    <cacheField name="Collision_Date" numFmtId="0">
      <sharedItems containsSemiMixedTypes="0" containsString="0" containsNumber="1" containsInteger="1" minValue="1" maxValue="31" count="31">
        <n v="6"/>
        <n v="10"/>
        <n v="11"/>
        <n v="14"/>
        <n v="8"/>
        <n v="19"/>
        <n v="12"/>
        <n v="23"/>
        <n v="16"/>
        <n v="1"/>
        <n v="2"/>
        <n v="21"/>
        <n v="28"/>
        <n v="27"/>
        <n v="29"/>
        <n v="24"/>
        <n v="18"/>
        <n v="4"/>
        <n v="9"/>
        <n v="3"/>
        <n v="7"/>
        <n v="5"/>
        <n v="15"/>
        <n v="30"/>
        <n v="31"/>
        <n v="17"/>
        <n v="13"/>
        <n v="20"/>
        <n v="26"/>
        <n v="25"/>
        <n v="22"/>
      </sharedItems>
    </cacheField>
    <cacheField name="Count" numFmtId="0">
      <sharedItems containsSemiMixedTypes="0" containsString="0" containsNumber="1" containsInteger="1" minValue="3" maxValue="29" count="25">
        <n v="7"/>
        <n v="19"/>
        <n v="11"/>
        <n v="13"/>
        <n v="15"/>
        <n v="5"/>
        <n v="14"/>
        <n v="17"/>
        <n v="24"/>
        <n v="10"/>
        <n v="18"/>
        <n v="6"/>
        <n v="8"/>
        <n v="9"/>
        <n v="12"/>
        <n v="16"/>
        <n v="21"/>
        <n v="28"/>
        <n v="22"/>
        <n v="4"/>
        <n v="20"/>
        <n v="25"/>
        <n v="29"/>
        <n v="26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423867129626" backgroundQuery="1" missingItemsLimit="0" createdVersion="6" refreshedVersion="8" minRefreshableVersion="3" recordCount="175" xr:uid="{4ABF18FE-3E3A-4194-B16F-EF217A98D3AF}">
  <cacheSource type="external" connectionId="8"/>
  <cacheFields count="4">
    <cacheField name="AM_PM" numFmtId="0">
      <sharedItems count="3">
        <s v="A.M."/>
        <s v="P.M."/>
        <s v="Unknown AM/PM"/>
      </sharedItems>
    </cacheField>
    <cacheField name="Hour_Group_2" numFmtId="0">
      <sharedItems count="25">
        <s v="1:00 - 1:59 A.M."/>
        <s v="Midnight - 12:59 A.M."/>
        <s v="6:00 - 6:59 P.M."/>
        <s v="7:00 - 7:59 P.M."/>
        <s v="9:00 - 9:59 P.M."/>
        <s v="11:00 - 11:59 A.M."/>
        <s v="5:00 - 5:59 A.M."/>
        <s v="5:00 - 5:59 P.M."/>
        <s v="1:00 - 1:59 P.M."/>
        <s v="10:00 - 10:59 P.M."/>
        <s v="4:00 - 4:59 P.M."/>
        <s v="10:00 - 10:59 A.M."/>
        <s v="2:00 - 2:59 A.M."/>
        <s v="8:00 - 8:59 P.M."/>
        <s v="Noon - 12:59 P.M."/>
        <s v="8:00 - 8:59 A.M."/>
        <s v="11:00 - 11:59 P.M."/>
        <s v="3:00 - 3:59 P.M."/>
        <s v="7:00 - 7:59 A.M."/>
        <s v="6:00 - 6:59 A.M."/>
        <s v="4:00 - 4:59 A.M."/>
        <s v="3:00 - 3:59 A.M."/>
        <s v="2:00 - 2:59 P.M."/>
        <s v="9:00 - 9:59 A.M."/>
        <s v="Unknown Hour"/>
      </sharedItems>
    </cacheField>
    <cacheField name="Collision_Date" numFmtId="0">
      <sharedItems count="7">
        <s v="Monday"/>
        <s v="Saturday"/>
        <s v="Thursday"/>
        <s v="Friday"/>
        <s v="Sunday"/>
        <s v="Wednesday"/>
        <s v="Tuesday"/>
      </sharedItems>
    </cacheField>
    <cacheField name="Count" numFmtId="0">
      <sharedItems containsSemiMixedTypes="0" containsString="0" containsNumber="1" containsInteger="1" minValue="6" maxValue="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427661921298" backgroundQuery="1" missingItemsLimit="0" createdVersion="6" refreshedVersion="8" minRefreshableVersion="3" recordCount="175" xr:uid="{E5802689-6DC9-4C43-BAF6-02D9052E6D1E}">
  <cacheSource type="external" connectionId="10"/>
  <cacheFields count="4">
    <cacheField name="Collision_Date" numFmtId="0">
      <sharedItems count="7">
        <s v="Sunday"/>
        <s v="Tuesday"/>
        <s v="Friday"/>
        <s v="Thursday"/>
        <s v="Monday"/>
        <s v="Saturday"/>
        <s v="Wednesday"/>
      </sharedItems>
    </cacheField>
    <cacheField name="Hour_Group_2" numFmtId="0">
      <sharedItems count="25">
        <s v="1:00 - 1:59 P.M."/>
        <s v="Midnight - 12:59 A.M."/>
        <s v="2:00 - 2:59 P.M."/>
        <s v="10:00 - 10:59 P.M."/>
        <s v="8:00 - 8:59 A.M."/>
        <s v="11:00 - 11:59 A.M."/>
        <s v="8:00 - 8:59 P.M."/>
        <s v="7:00 - 7:59 P.M."/>
        <s v="9:00 - 9:59 A.M."/>
        <s v="6:00 - 6:59 P.M."/>
        <s v="3:00 - 3:59 P.M."/>
        <s v="Noon - 12:59 P.M."/>
        <s v="4:00 - 4:59 P.M."/>
        <s v="5:00 - 5:59 P.M."/>
        <s v="2:00 - 2:59 A.M."/>
        <s v="5:00 - 5:59 A.M."/>
        <s v="11:00 - 11:59 P.M."/>
        <s v="6:00 - 6:59 A.M."/>
        <s v="4:00 - 4:59 A.M."/>
        <s v="7:00 - 7:59 A.M."/>
        <s v="10:00 - 10:59 A.M."/>
        <s v="1:00 - 1:59 A.M."/>
        <s v="Unknown Hour"/>
        <s v="9:00 - 9:59 P.M."/>
        <s v="3:00 - 3:59 A.M."/>
      </sharedItems>
    </cacheField>
    <cacheField name="AM_PM" numFmtId="0">
      <sharedItems count="3">
        <s v="P.M."/>
        <s v="A.M."/>
        <s v="Unknown AM/PM"/>
      </sharedItems>
    </cacheField>
    <cacheField name="Count" numFmtId="0">
      <sharedItems containsSemiMixedTypes="0" containsString="0" containsNumber="1" containsInteger="1" minValue="29" maxValue="21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44951377315" backgroundQuery="1" missingItemsLimit="0" createdVersion="6" refreshedVersion="8" minRefreshableVersion="3" recordCount="112" xr:uid="{0180ED95-4A24-42F3-8019-38815F7674FE}">
  <cacheSource type="external" connectionId="13"/>
  <cacheFields count="5">
    <cacheField name="Severity_Group_1" numFmtId="0">
      <sharedItems count="2">
        <s v="Fatal"/>
        <s v="Injury"/>
      </sharedItems>
    </cacheField>
    <cacheField name="Lighting.1" numFmtId="0">
      <sharedItems count="6">
        <s v="Daylight"/>
        <s v="Dark- Street Lights"/>
        <s v="Dark- Street Lights Not Functioning"/>
        <s v="Dusk-Dawn"/>
        <s v="Not Stated"/>
        <s v="Dark-No Street Lights"/>
      </sharedItems>
    </cacheField>
    <cacheField name="Custom" numFmtId="0">
      <sharedItems count="3">
        <s v="Intersection"/>
        <s v="Intersection Not Stated"/>
        <s v="Non-Intersection"/>
      </sharedItems>
    </cacheField>
    <cacheField name="Control_Device.1" numFmtId="0">
      <sharedItems count="5">
        <s v="NOT FUNCTIONING"/>
        <s v="OBSCURED"/>
        <s v="NOT STATED"/>
        <s v="NONE"/>
        <s v="FUNCTIONING"/>
      </sharedItems>
    </cacheField>
    <cacheField name="Count" numFmtId="0">
      <sharedItems containsSemiMixedTypes="0" containsString="0" containsNumber="1" containsInteger="1" minValue="1" maxValue="508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0">
  <r>
    <x v="0"/>
    <x v="0"/>
    <x v="0"/>
    <n v="1637"/>
  </r>
  <r>
    <x v="1"/>
    <x v="1"/>
    <x v="0"/>
    <n v="13120"/>
  </r>
  <r>
    <x v="2"/>
    <x v="1"/>
    <x v="0"/>
    <n v="13322"/>
  </r>
  <r>
    <x v="0"/>
    <x v="1"/>
    <x v="0"/>
    <n v="8362"/>
  </r>
  <r>
    <x v="3"/>
    <x v="1"/>
    <x v="1"/>
    <n v="299"/>
  </r>
  <r>
    <x v="4"/>
    <x v="1"/>
    <x v="0"/>
    <n v="13379"/>
  </r>
  <r>
    <x v="5"/>
    <x v="1"/>
    <x v="1"/>
    <n v="285"/>
  </r>
  <r>
    <x v="6"/>
    <x v="1"/>
    <x v="0"/>
    <n v="13022"/>
  </r>
  <r>
    <x v="7"/>
    <x v="1"/>
    <x v="0"/>
    <n v="9005"/>
  </r>
  <r>
    <x v="8"/>
    <x v="1"/>
    <x v="0"/>
    <n v="12731"/>
  </r>
  <r>
    <x v="9"/>
    <x v="1"/>
    <x v="0"/>
    <n v="8467"/>
  </r>
  <r>
    <x v="4"/>
    <x v="2"/>
    <x v="0"/>
    <n v="65"/>
  </r>
  <r>
    <x v="4"/>
    <x v="0"/>
    <x v="0"/>
    <n v="700"/>
  </r>
  <r>
    <x v="3"/>
    <x v="1"/>
    <x v="0"/>
    <n v="12126"/>
  </r>
  <r>
    <x v="8"/>
    <x v="0"/>
    <x v="0"/>
    <n v="1708"/>
  </r>
  <r>
    <x v="10"/>
    <x v="1"/>
    <x v="0"/>
    <n v="10407"/>
  </r>
  <r>
    <x v="10"/>
    <x v="0"/>
    <x v="0"/>
    <n v="1444"/>
  </r>
  <r>
    <x v="8"/>
    <x v="2"/>
    <x v="0"/>
    <n v="546"/>
  </r>
  <r>
    <x v="3"/>
    <x v="2"/>
    <x v="0"/>
    <n v="127"/>
  </r>
  <r>
    <x v="11"/>
    <x v="1"/>
    <x v="0"/>
    <n v="11666"/>
  </r>
  <r>
    <x v="10"/>
    <x v="1"/>
    <x v="1"/>
    <n v="276"/>
  </r>
  <r>
    <x v="5"/>
    <x v="1"/>
    <x v="0"/>
    <n v="12535"/>
  </r>
  <r>
    <x v="3"/>
    <x v="0"/>
    <x v="0"/>
    <n v="1145"/>
  </r>
  <r>
    <x v="9"/>
    <x v="2"/>
    <x v="0"/>
    <n v="1646"/>
  </r>
  <r>
    <x v="9"/>
    <x v="0"/>
    <x v="0"/>
    <n v="3196"/>
  </r>
  <r>
    <x v="11"/>
    <x v="0"/>
    <x v="0"/>
    <n v="848"/>
  </r>
  <r>
    <x v="6"/>
    <x v="3"/>
    <x v="1"/>
    <n v="1"/>
  </r>
  <r>
    <x v="10"/>
    <x v="2"/>
    <x v="0"/>
    <n v="462"/>
  </r>
  <r>
    <x v="10"/>
    <x v="4"/>
    <x v="0"/>
    <n v="73"/>
  </r>
  <r>
    <x v="5"/>
    <x v="0"/>
    <x v="0"/>
    <n v="832"/>
  </r>
  <r>
    <x v="2"/>
    <x v="0"/>
    <x v="0"/>
    <n v="535"/>
  </r>
  <r>
    <x v="1"/>
    <x v="4"/>
    <x v="0"/>
    <n v="133"/>
  </r>
  <r>
    <x v="11"/>
    <x v="4"/>
    <x v="0"/>
    <n v="68"/>
  </r>
  <r>
    <x v="9"/>
    <x v="1"/>
    <x v="1"/>
    <n v="201"/>
  </r>
  <r>
    <x v="1"/>
    <x v="1"/>
    <x v="1"/>
    <n v="329"/>
  </r>
  <r>
    <x v="0"/>
    <x v="2"/>
    <x v="0"/>
    <n v="603"/>
  </r>
  <r>
    <x v="11"/>
    <x v="1"/>
    <x v="1"/>
    <n v="322"/>
  </r>
  <r>
    <x v="5"/>
    <x v="2"/>
    <x v="0"/>
    <n v="33"/>
  </r>
  <r>
    <x v="8"/>
    <x v="1"/>
    <x v="1"/>
    <n v="316"/>
  </r>
  <r>
    <x v="7"/>
    <x v="1"/>
    <x v="1"/>
    <n v="241"/>
  </r>
  <r>
    <x v="2"/>
    <x v="4"/>
    <x v="0"/>
    <n v="83"/>
  </r>
  <r>
    <x v="9"/>
    <x v="5"/>
    <x v="0"/>
    <n v="243"/>
  </r>
  <r>
    <x v="8"/>
    <x v="4"/>
    <x v="0"/>
    <n v="108"/>
  </r>
  <r>
    <x v="3"/>
    <x v="5"/>
    <x v="0"/>
    <n v="306"/>
  </r>
  <r>
    <x v="6"/>
    <x v="0"/>
    <x v="0"/>
    <n v="517"/>
  </r>
  <r>
    <x v="4"/>
    <x v="1"/>
    <x v="1"/>
    <n v="331"/>
  </r>
  <r>
    <x v="9"/>
    <x v="2"/>
    <x v="1"/>
    <n v="30"/>
  </r>
  <r>
    <x v="7"/>
    <x v="2"/>
    <x v="0"/>
    <n v="152"/>
  </r>
  <r>
    <x v="2"/>
    <x v="1"/>
    <x v="1"/>
    <n v="368"/>
  </r>
  <r>
    <x v="6"/>
    <x v="2"/>
    <x v="0"/>
    <n v="16"/>
  </r>
  <r>
    <x v="1"/>
    <x v="0"/>
    <x v="0"/>
    <n v="663"/>
  </r>
  <r>
    <x v="4"/>
    <x v="4"/>
    <x v="0"/>
    <n v="90"/>
  </r>
  <r>
    <x v="7"/>
    <x v="5"/>
    <x v="0"/>
    <n v="23"/>
  </r>
  <r>
    <x v="7"/>
    <x v="0"/>
    <x v="0"/>
    <n v="761"/>
  </r>
  <r>
    <x v="3"/>
    <x v="4"/>
    <x v="0"/>
    <n v="80"/>
  </r>
  <r>
    <x v="0"/>
    <x v="1"/>
    <x v="1"/>
    <n v="255"/>
  </r>
  <r>
    <x v="11"/>
    <x v="2"/>
    <x v="0"/>
    <n v="47"/>
  </r>
  <r>
    <x v="6"/>
    <x v="1"/>
    <x v="1"/>
    <n v="338"/>
  </r>
  <r>
    <x v="5"/>
    <x v="0"/>
    <x v="1"/>
    <n v="24"/>
  </r>
  <r>
    <x v="6"/>
    <x v="4"/>
    <x v="0"/>
    <n v="73"/>
  </r>
  <r>
    <x v="10"/>
    <x v="6"/>
    <x v="0"/>
    <n v="26"/>
  </r>
  <r>
    <x v="7"/>
    <x v="4"/>
    <x v="0"/>
    <n v="49"/>
  </r>
  <r>
    <x v="11"/>
    <x v="0"/>
    <x v="1"/>
    <n v="39"/>
  </r>
  <r>
    <x v="8"/>
    <x v="5"/>
    <x v="0"/>
    <n v="55"/>
  </r>
  <r>
    <x v="7"/>
    <x v="2"/>
    <x v="1"/>
    <n v="3"/>
  </r>
  <r>
    <x v="3"/>
    <x v="0"/>
    <x v="1"/>
    <n v="41"/>
  </r>
  <r>
    <x v="9"/>
    <x v="4"/>
    <x v="0"/>
    <n v="78"/>
  </r>
  <r>
    <x v="2"/>
    <x v="2"/>
    <x v="0"/>
    <n v="47"/>
  </r>
  <r>
    <x v="8"/>
    <x v="6"/>
    <x v="0"/>
    <n v="11"/>
  </r>
  <r>
    <x v="9"/>
    <x v="0"/>
    <x v="1"/>
    <n v="85"/>
  </r>
  <r>
    <x v="1"/>
    <x v="2"/>
    <x v="0"/>
    <n v="29"/>
  </r>
  <r>
    <x v="0"/>
    <x v="5"/>
    <x v="0"/>
    <n v="102"/>
  </r>
  <r>
    <x v="11"/>
    <x v="3"/>
    <x v="0"/>
    <n v="6"/>
  </r>
  <r>
    <x v="11"/>
    <x v="2"/>
    <x v="1"/>
    <n v="1"/>
  </r>
  <r>
    <x v="9"/>
    <x v="4"/>
    <x v="1"/>
    <n v="5"/>
  </r>
  <r>
    <x v="9"/>
    <x v="3"/>
    <x v="0"/>
    <n v="4"/>
  </r>
  <r>
    <x v="4"/>
    <x v="4"/>
    <x v="1"/>
    <n v="1"/>
  </r>
  <r>
    <x v="5"/>
    <x v="4"/>
    <x v="0"/>
    <n v="56"/>
  </r>
  <r>
    <x v="8"/>
    <x v="0"/>
    <x v="1"/>
    <n v="43"/>
  </r>
  <r>
    <x v="1"/>
    <x v="3"/>
    <x v="0"/>
    <n v="2"/>
  </r>
  <r>
    <x v="0"/>
    <x v="0"/>
    <x v="1"/>
    <n v="56"/>
  </r>
  <r>
    <x v="3"/>
    <x v="5"/>
    <x v="1"/>
    <n v="19"/>
  </r>
  <r>
    <x v="0"/>
    <x v="4"/>
    <x v="0"/>
    <n v="48"/>
  </r>
  <r>
    <x v="10"/>
    <x v="0"/>
    <x v="1"/>
    <n v="39"/>
  </r>
  <r>
    <x v="4"/>
    <x v="5"/>
    <x v="0"/>
    <n v="26"/>
  </r>
  <r>
    <x v="10"/>
    <x v="2"/>
    <x v="1"/>
    <n v="9"/>
  </r>
  <r>
    <x v="8"/>
    <x v="2"/>
    <x v="1"/>
    <n v="12"/>
  </r>
  <r>
    <x v="4"/>
    <x v="0"/>
    <x v="1"/>
    <n v="27"/>
  </r>
  <r>
    <x v="3"/>
    <x v="4"/>
    <x v="1"/>
    <n v="3"/>
  </r>
  <r>
    <x v="9"/>
    <x v="5"/>
    <x v="1"/>
    <n v="13"/>
  </r>
  <r>
    <x v="8"/>
    <x v="3"/>
    <x v="0"/>
    <n v="8"/>
  </r>
  <r>
    <x v="6"/>
    <x v="0"/>
    <x v="1"/>
    <n v="14"/>
  </r>
  <r>
    <x v="2"/>
    <x v="2"/>
    <x v="1"/>
    <n v="5"/>
  </r>
  <r>
    <x v="2"/>
    <x v="5"/>
    <x v="0"/>
    <n v="11"/>
  </r>
  <r>
    <x v="7"/>
    <x v="0"/>
    <x v="1"/>
    <n v="29"/>
  </r>
  <r>
    <x v="0"/>
    <x v="3"/>
    <x v="0"/>
    <n v="18"/>
  </r>
  <r>
    <x v="7"/>
    <x v="6"/>
    <x v="0"/>
    <n v="12"/>
  </r>
  <r>
    <x v="1"/>
    <x v="5"/>
    <x v="0"/>
    <n v="15"/>
  </r>
  <r>
    <x v="0"/>
    <x v="6"/>
    <x v="0"/>
    <n v="29"/>
  </r>
  <r>
    <x v="3"/>
    <x v="3"/>
    <x v="0"/>
    <n v="12"/>
  </r>
  <r>
    <x v="7"/>
    <x v="3"/>
    <x v="0"/>
    <n v="6"/>
  </r>
  <r>
    <x v="2"/>
    <x v="0"/>
    <x v="1"/>
    <n v="18"/>
  </r>
  <r>
    <x v="5"/>
    <x v="6"/>
    <x v="0"/>
    <n v="1"/>
  </r>
  <r>
    <x v="1"/>
    <x v="0"/>
    <x v="1"/>
    <n v="26"/>
  </r>
  <r>
    <x v="3"/>
    <x v="2"/>
    <x v="1"/>
    <n v="4"/>
  </r>
  <r>
    <x v="6"/>
    <x v="3"/>
    <x v="0"/>
    <n v="5"/>
  </r>
  <r>
    <x v="6"/>
    <x v="6"/>
    <x v="0"/>
    <n v="1"/>
  </r>
  <r>
    <x v="10"/>
    <x v="5"/>
    <x v="0"/>
    <n v="8"/>
  </r>
  <r>
    <x v="11"/>
    <x v="4"/>
    <x v="1"/>
    <n v="5"/>
  </r>
  <r>
    <x v="5"/>
    <x v="3"/>
    <x v="0"/>
    <n v="12"/>
  </r>
  <r>
    <x v="1"/>
    <x v="2"/>
    <x v="1"/>
    <n v="1"/>
  </r>
  <r>
    <x v="5"/>
    <x v="3"/>
    <x v="1"/>
    <n v="1"/>
  </r>
  <r>
    <x v="0"/>
    <x v="4"/>
    <x v="1"/>
    <n v="1"/>
  </r>
  <r>
    <x v="0"/>
    <x v="2"/>
    <x v="1"/>
    <n v="10"/>
  </r>
  <r>
    <x v="5"/>
    <x v="4"/>
    <x v="1"/>
    <n v="1"/>
  </r>
  <r>
    <x v="9"/>
    <x v="6"/>
    <x v="0"/>
    <n v="49"/>
  </r>
  <r>
    <x v="8"/>
    <x v="4"/>
    <x v="1"/>
    <n v="4"/>
  </r>
  <r>
    <x v="7"/>
    <x v="4"/>
    <x v="1"/>
    <n v="2"/>
  </r>
  <r>
    <x v="4"/>
    <x v="2"/>
    <x v="1"/>
    <n v="5"/>
  </r>
  <r>
    <x v="6"/>
    <x v="5"/>
    <x v="0"/>
    <n v="8"/>
  </r>
  <r>
    <x v="8"/>
    <x v="5"/>
    <x v="1"/>
    <n v="4"/>
  </r>
  <r>
    <x v="0"/>
    <x v="5"/>
    <x v="1"/>
    <n v="7"/>
  </r>
  <r>
    <x v="11"/>
    <x v="5"/>
    <x v="0"/>
    <n v="12"/>
  </r>
  <r>
    <x v="10"/>
    <x v="4"/>
    <x v="1"/>
    <n v="2"/>
  </r>
  <r>
    <x v="1"/>
    <x v="4"/>
    <x v="1"/>
    <n v="3"/>
  </r>
  <r>
    <x v="10"/>
    <x v="3"/>
    <x v="0"/>
    <n v="4"/>
  </r>
  <r>
    <x v="7"/>
    <x v="5"/>
    <x v="1"/>
    <n v="1"/>
  </r>
  <r>
    <x v="2"/>
    <x v="6"/>
    <x v="0"/>
    <n v="3"/>
  </r>
  <r>
    <x v="11"/>
    <x v="6"/>
    <x v="0"/>
    <n v="2"/>
  </r>
  <r>
    <x v="4"/>
    <x v="5"/>
    <x v="1"/>
    <n v="1"/>
  </r>
  <r>
    <x v="3"/>
    <x v="6"/>
    <x v="1"/>
    <n v="1"/>
  </r>
  <r>
    <x v="1"/>
    <x v="6"/>
    <x v="0"/>
    <n v="3"/>
  </r>
  <r>
    <x v="4"/>
    <x v="6"/>
    <x v="0"/>
    <n v="3"/>
  </r>
  <r>
    <x v="2"/>
    <x v="3"/>
    <x v="0"/>
    <n v="1"/>
  </r>
  <r>
    <x v="4"/>
    <x v="6"/>
    <x v="1"/>
    <n v="1"/>
  </r>
  <r>
    <x v="5"/>
    <x v="5"/>
    <x v="0"/>
    <n v="6"/>
  </r>
  <r>
    <x v="1"/>
    <x v="5"/>
    <x v="1"/>
    <n v="1"/>
  </r>
  <r>
    <x v="3"/>
    <x v="6"/>
    <x v="0"/>
    <n v="2"/>
  </r>
  <r>
    <x v="0"/>
    <x v="6"/>
    <x v="1"/>
    <n v="1"/>
  </r>
  <r>
    <x v="11"/>
    <x v="5"/>
    <x v="1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">
  <r>
    <x v="0"/>
    <x v="0"/>
    <x v="0"/>
  </r>
  <r>
    <x v="0"/>
    <x v="1"/>
    <x v="1"/>
  </r>
  <r>
    <x v="0"/>
    <x v="2"/>
    <x v="2"/>
  </r>
  <r>
    <x v="0"/>
    <x v="3"/>
    <x v="3"/>
  </r>
  <r>
    <x v="0"/>
    <x v="4"/>
    <x v="3"/>
  </r>
  <r>
    <x v="0"/>
    <x v="5"/>
    <x v="4"/>
  </r>
  <r>
    <x v="0"/>
    <x v="6"/>
    <x v="5"/>
  </r>
  <r>
    <x v="0"/>
    <x v="7"/>
    <x v="6"/>
  </r>
  <r>
    <x v="0"/>
    <x v="8"/>
    <x v="7"/>
  </r>
  <r>
    <x v="0"/>
    <x v="9"/>
    <x v="8"/>
  </r>
  <r>
    <x v="1"/>
    <x v="10"/>
    <x v="9"/>
  </r>
  <r>
    <x v="2"/>
    <x v="11"/>
    <x v="10"/>
  </r>
  <r>
    <x v="2"/>
    <x v="6"/>
    <x v="9"/>
  </r>
  <r>
    <x v="3"/>
    <x v="12"/>
    <x v="11"/>
  </r>
  <r>
    <x v="2"/>
    <x v="13"/>
    <x v="9"/>
  </r>
  <r>
    <x v="2"/>
    <x v="14"/>
    <x v="2"/>
  </r>
  <r>
    <x v="2"/>
    <x v="15"/>
    <x v="12"/>
  </r>
  <r>
    <x v="3"/>
    <x v="15"/>
    <x v="1"/>
  </r>
  <r>
    <x v="2"/>
    <x v="16"/>
    <x v="13"/>
  </r>
  <r>
    <x v="4"/>
    <x v="17"/>
    <x v="14"/>
  </r>
  <r>
    <x v="3"/>
    <x v="4"/>
    <x v="14"/>
  </r>
  <r>
    <x v="3"/>
    <x v="3"/>
    <x v="3"/>
  </r>
  <r>
    <x v="3"/>
    <x v="18"/>
    <x v="9"/>
  </r>
  <r>
    <x v="3"/>
    <x v="19"/>
    <x v="10"/>
  </r>
  <r>
    <x v="3"/>
    <x v="6"/>
    <x v="3"/>
  </r>
  <r>
    <x v="3"/>
    <x v="20"/>
    <x v="1"/>
  </r>
  <r>
    <x v="3"/>
    <x v="16"/>
    <x v="15"/>
  </r>
  <r>
    <x v="5"/>
    <x v="21"/>
    <x v="14"/>
  </r>
  <r>
    <x v="5"/>
    <x v="10"/>
    <x v="13"/>
  </r>
  <r>
    <x v="5"/>
    <x v="13"/>
    <x v="15"/>
  </r>
  <r>
    <x v="5"/>
    <x v="22"/>
    <x v="9"/>
  </r>
  <r>
    <x v="2"/>
    <x v="10"/>
    <x v="14"/>
  </r>
  <r>
    <x v="2"/>
    <x v="8"/>
    <x v="3"/>
  </r>
  <r>
    <x v="3"/>
    <x v="23"/>
    <x v="16"/>
  </r>
  <r>
    <x v="6"/>
    <x v="24"/>
    <x v="2"/>
  </r>
  <r>
    <x v="2"/>
    <x v="24"/>
    <x v="2"/>
  </r>
  <r>
    <x v="3"/>
    <x v="25"/>
    <x v="12"/>
  </r>
  <r>
    <x v="5"/>
    <x v="19"/>
    <x v="14"/>
  </r>
  <r>
    <x v="2"/>
    <x v="1"/>
    <x v="14"/>
  </r>
  <r>
    <x v="2"/>
    <x v="23"/>
    <x v="12"/>
  </r>
  <r>
    <x v="7"/>
    <x v="26"/>
    <x v="15"/>
  </r>
  <r>
    <x v="7"/>
    <x v="6"/>
    <x v="15"/>
  </r>
  <r>
    <x v="7"/>
    <x v="25"/>
    <x v="14"/>
  </r>
  <r>
    <x v="7"/>
    <x v="8"/>
    <x v="15"/>
  </r>
  <r>
    <x v="6"/>
    <x v="3"/>
    <x v="9"/>
  </r>
  <r>
    <x v="7"/>
    <x v="5"/>
    <x v="15"/>
  </r>
  <r>
    <x v="7"/>
    <x v="22"/>
    <x v="0"/>
  </r>
  <r>
    <x v="7"/>
    <x v="27"/>
    <x v="10"/>
  </r>
  <r>
    <x v="1"/>
    <x v="28"/>
    <x v="0"/>
  </r>
  <r>
    <x v="2"/>
    <x v="3"/>
    <x v="3"/>
  </r>
  <r>
    <x v="2"/>
    <x v="2"/>
    <x v="12"/>
  </r>
  <r>
    <x v="2"/>
    <x v="7"/>
    <x v="4"/>
  </r>
  <r>
    <x v="5"/>
    <x v="4"/>
    <x v="15"/>
  </r>
  <r>
    <x v="2"/>
    <x v="26"/>
    <x v="9"/>
  </r>
  <r>
    <x v="5"/>
    <x v="11"/>
    <x v="14"/>
  </r>
  <r>
    <x v="5"/>
    <x v="0"/>
    <x v="0"/>
  </r>
  <r>
    <x v="8"/>
    <x v="9"/>
    <x v="15"/>
  </r>
  <r>
    <x v="5"/>
    <x v="15"/>
    <x v="14"/>
  </r>
  <r>
    <x v="8"/>
    <x v="19"/>
    <x v="15"/>
  </r>
  <r>
    <x v="8"/>
    <x v="20"/>
    <x v="6"/>
  </r>
  <r>
    <x v="5"/>
    <x v="29"/>
    <x v="12"/>
  </r>
  <r>
    <x v="5"/>
    <x v="28"/>
    <x v="15"/>
  </r>
  <r>
    <x v="8"/>
    <x v="2"/>
    <x v="9"/>
  </r>
  <r>
    <x v="3"/>
    <x v="10"/>
    <x v="4"/>
  </r>
  <r>
    <x v="4"/>
    <x v="19"/>
    <x v="4"/>
  </r>
  <r>
    <x v="8"/>
    <x v="6"/>
    <x v="14"/>
  </r>
  <r>
    <x v="5"/>
    <x v="18"/>
    <x v="3"/>
  </r>
  <r>
    <x v="5"/>
    <x v="9"/>
    <x v="2"/>
  </r>
  <r>
    <x v="2"/>
    <x v="27"/>
    <x v="14"/>
  </r>
  <r>
    <x v="9"/>
    <x v="27"/>
    <x v="13"/>
  </r>
  <r>
    <x v="5"/>
    <x v="17"/>
    <x v="1"/>
  </r>
  <r>
    <x v="3"/>
    <x v="11"/>
    <x v="13"/>
  </r>
  <r>
    <x v="5"/>
    <x v="1"/>
    <x v="7"/>
  </r>
  <r>
    <x v="5"/>
    <x v="27"/>
    <x v="3"/>
  </r>
  <r>
    <x v="5"/>
    <x v="3"/>
    <x v="9"/>
  </r>
  <r>
    <x v="4"/>
    <x v="29"/>
    <x v="3"/>
  </r>
  <r>
    <x v="5"/>
    <x v="6"/>
    <x v="1"/>
  </r>
  <r>
    <x v="5"/>
    <x v="7"/>
    <x v="9"/>
  </r>
  <r>
    <x v="5"/>
    <x v="2"/>
    <x v="17"/>
  </r>
  <r>
    <x v="2"/>
    <x v="5"/>
    <x v="12"/>
  </r>
  <r>
    <x v="2"/>
    <x v="28"/>
    <x v="6"/>
  </r>
  <r>
    <x v="2"/>
    <x v="20"/>
    <x v="18"/>
  </r>
  <r>
    <x v="10"/>
    <x v="27"/>
    <x v="15"/>
  </r>
  <r>
    <x v="2"/>
    <x v="22"/>
    <x v="10"/>
  </r>
  <r>
    <x v="5"/>
    <x v="20"/>
    <x v="9"/>
  </r>
  <r>
    <x v="0"/>
    <x v="23"/>
    <x v="3"/>
  </r>
  <r>
    <x v="1"/>
    <x v="29"/>
    <x v="9"/>
  </r>
  <r>
    <x v="11"/>
    <x v="1"/>
    <x v="13"/>
  </r>
  <r>
    <x v="0"/>
    <x v="28"/>
    <x v="19"/>
  </r>
  <r>
    <x v="1"/>
    <x v="19"/>
    <x v="12"/>
  </r>
  <r>
    <x v="1"/>
    <x v="20"/>
    <x v="6"/>
  </r>
  <r>
    <x v="1"/>
    <x v="9"/>
    <x v="11"/>
  </r>
  <r>
    <x v="1"/>
    <x v="15"/>
    <x v="14"/>
  </r>
  <r>
    <x v="7"/>
    <x v="12"/>
    <x v="8"/>
  </r>
  <r>
    <x v="7"/>
    <x v="23"/>
    <x v="12"/>
  </r>
  <r>
    <x v="10"/>
    <x v="16"/>
    <x v="2"/>
  </r>
  <r>
    <x v="7"/>
    <x v="2"/>
    <x v="9"/>
  </r>
  <r>
    <x v="7"/>
    <x v="16"/>
    <x v="6"/>
  </r>
  <r>
    <x v="7"/>
    <x v="28"/>
    <x v="1"/>
  </r>
  <r>
    <x v="7"/>
    <x v="30"/>
    <x v="3"/>
  </r>
  <r>
    <x v="7"/>
    <x v="15"/>
    <x v="14"/>
  </r>
  <r>
    <x v="3"/>
    <x v="9"/>
    <x v="4"/>
  </r>
  <r>
    <x v="7"/>
    <x v="14"/>
    <x v="11"/>
  </r>
  <r>
    <x v="8"/>
    <x v="26"/>
    <x v="11"/>
  </r>
  <r>
    <x v="5"/>
    <x v="30"/>
    <x v="2"/>
  </r>
  <r>
    <x v="5"/>
    <x v="14"/>
    <x v="4"/>
  </r>
  <r>
    <x v="5"/>
    <x v="12"/>
    <x v="9"/>
  </r>
  <r>
    <x v="8"/>
    <x v="21"/>
    <x v="13"/>
  </r>
  <r>
    <x v="8"/>
    <x v="22"/>
    <x v="9"/>
  </r>
  <r>
    <x v="8"/>
    <x v="5"/>
    <x v="13"/>
  </r>
  <r>
    <x v="9"/>
    <x v="1"/>
    <x v="9"/>
  </r>
  <r>
    <x v="9"/>
    <x v="25"/>
    <x v="20"/>
  </r>
  <r>
    <x v="5"/>
    <x v="8"/>
    <x v="11"/>
  </r>
  <r>
    <x v="5"/>
    <x v="16"/>
    <x v="6"/>
  </r>
  <r>
    <x v="8"/>
    <x v="10"/>
    <x v="14"/>
  </r>
  <r>
    <x v="5"/>
    <x v="23"/>
    <x v="2"/>
  </r>
  <r>
    <x v="5"/>
    <x v="5"/>
    <x v="1"/>
  </r>
  <r>
    <x v="8"/>
    <x v="0"/>
    <x v="13"/>
  </r>
  <r>
    <x v="8"/>
    <x v="24"/>
    <x v="3"/>
  </r>
  <r>
    <x v="8"/>
    <x v="23"/>
    <x v="7"/>
  </r>
  <r>
    <x v="2"/>
    <x v="29"/>
    <x v="7"/>
  </r>
  <r>
    <x v="2"/>
    <x v="0"/>
    <x v="14"/>
  </r>
  <r>
    <x v="3"/>
    <x v="14"/>
    <x v="4"/>
  </r>
  <r>
    <x v="3"/>
    <x v="5"/>
    <x v="13"/>
  </r>
  <r>
    <x v="8"/>
    <x v="17"/>
    <x v="6"/>
  </r>
  <r>
    <x v="8"/>
    <x v="18"/>
    <x v="2"/>
  </r>
  <r>
    <x v="8"/>
    <x v="30"/>
    <x v="2"/>
  </r>
  <r>
    <x v="8"/>
    <x v="3"/>
    <x v="14"/>
  </r>
  <r>
    <x v="8"/>
    <x v="27"/>
    <x v="9"/>
  </r>
  <r>
    <x v="8"/>
    <x v="7"/>
    <x v="2"/>
  </r>
  <r>
    <x v="8"/>
    <x v="15"/>
    <x v="6"/>
  </r>
  <r>
    <x v="7"/>
    <x v="3"/>
    <x v="13"/>
  </r>
  <r>
    <x v="3"/>
    <x v="17"/>
    <x v="2"/>
  </r>
  <r>
    <x v="3"/>
    <x v="21"/>
    <x v="15"/>
  </r>
  <r>
    <x v="8"/>
    <x v="14"/>
    <x v="21"/>
  </r>
  <r>
    <x v="8"/>
    <x v="12"/>
    <x v="3"/>
  </r>
  <r>
    <x v="4"/>
    <x v="2"/>
    <x v="9"/>
  </r>
  <r>
    <x v="8"/>
    <x v="8"/>
    <x v="20"/>
  </r>
  <r>
    <x v="8"/>
    <x v="13"/>
    <x v="0"/>
  </r>
  <r>
    <x v="4"/>
    <x v="0"/>
    <x v="7"/>
  </r>
  <r>
    <x v="8"/>
    <x v="25"/>
    <x v="22"/>
  </r>
  <r>
    <x v="8"/>
    <x v="11"/>
    <x v="13"/>
  </r>
  <r>
    <x v="3"/>
    <x v="1"/>
    <x v="23"/>
  </r>
  <r>
    <x v="3"/>
    <x v="22"/>
    <x v="2"/>
  </r>
  <r>
    <x v="3"/>
    <x v="30"/>
    <x v="3"/>
  </r>
  <r>
    <x v="8"/>
    <x v="4"/>
    <x v="2"/>
  </r>
  <r>
    <x v="8"/>
    <x v="16"/>
    <x v="4"/>
  </r>
  <r>
    <x v="8"/>
    <x v="29"/>
    <x v="13"/>
  </r>
  <r>
    <x v="1"/>
    <x v="16"/>
    <x v="5"/>
  </r>
  <r>
    <x v="11"/>
    <x v="20"/>
    <x v="9"/>
  </r>
  <r>
    <x v="1"/>
    <x v="4"/>
    <x v="13"/>
  </r>
  <r>
    <x v="1"/>
    <x v="26"/>
    <x v="13"/>
  </r>
  <r>
    <x v="11"/>
    <x v="4"/>
    <x v="12"/>
  </r>
  <r>
    <x v="11"/>
    <x v="19"/>
    <x v="2"/>
  </r>
  <r>
    <x v="11"/>
    <x v="6"/>
    <x v="14"/>
  </r>
  <r>
    <x v="11"/>
    <x v="5"/>
    <x v="7"/>
  </r>
  <r>
    <x v="11"/>
    <x v="24"/>
    <x v="2"/>
  </r>
  <r>
    <x v="11"/>
    <x v="14"/>
    <x v="0"/>
  </r>
  <r>
    <x v="8"/>
    <x v="1"/>
    <x v="15"/>
  </r>
  <r>
    <x v="4"/>
    <x v="11"/>
    <x v="2"/>
  </r>
  <r>
    <x v="3"/>
    <x v="29"/>
    <x v="9"/>
  </r>
  <r>
    <x v="3"/>
    <x v="28"/>
    <x v="6"/>
  </r>
  <r>
    <x v="2"/>
    <x v="4"/>
    <x v="7"/>
  </r>
  <r>
    <x v="11"/>
    <x v="12"/>
    <x v="6"/>
  </r>
  <r>
    <x v="11"/>
    <x v="26"/>
    <x v="4"/>
  </r>
  <r>
    <x v="11"/>
    <x v="21"/>
    <x v="13"/>
  </r>
  <r>
    <x v="1"/>
    <x v="8"/>
    <x v="9"/>
  </r>
  <r>
    <x v="11"/>
    <x v="16"/>
    <x v="13"/>
  </r>
  <r>
    <x v="10"/>
    <x v="17"/>
    <x v="7"/>
  </r>
  <r>
    <x v="11"/>
    <x v="27"/>
    <x v="3"/>
  </r>
  <r>
    <x v="10"/>
    <x v="0"/>
    <x v="9"/>
  </r>
  <r>
    <x v="11"/>
    <x v="29"/>
    <x v="1"/>
  </r>
  <r>
    <x v="4"/>
    <x v="27"/>
    <x v="20"/>
  </r>
  <r>
    <x v="4"/>
    <x v="12"/>
    <x v="3"/>
  </r>
  <r>
    <x v="4"/>
    <x v="7"/>
    <x v="7"/>
  </r>
  <r>
    <x v="4"/>
    <x v="23"/>
    <x v="9"/>
  </r>
  <r>
    <x v="4"/>
    <x v="25"/>
    <x v="7"/>
  </r>
  <r>
    <x v="0"/>
    <x v="16"/>
    <x v="2"/>
  </r>
  <r>
    <x v="1"/>
    <x v="27"/>
    <x v="12"/>
  </r>
  <r>
    <x v="0"/>
    <x v="26"/>
    <x v="9"/>
  </r>
  <r>
    <x v="11"/>
    <x v="17"/>
    <x v="2"/>
  </r>
  <r>
    <x v="6"/>
    <x v="17"/>
    <x v="15"/>
  </r>
  <r>
    <x v="10"/>
    <x v="23"/>
    <x v="6"/>
  </r>
  <r>
    <x v="10"/>
    <x v="18"/>
    <x v="2"/>
  </r>
  <r>
    <x v="10"/>
    <x v="19"/>
    <x v="7"/>
  </r>
  <r>
    <x v="10"/>
    <x v="3"/>
    <x v="2"/>
  </r>
  <r>
    <x v="6"/>
    <x v="25"/>
    <x v="24"/>
  </r>
  <r>
    <x v="6"/>
    <x v="9"/>
    <x v="4"/>
  </r>
  <r>
    <x v="6"/>
    <x v="26"/>
    <x v="12"/>
  </r>
  <r>
    <x v="5"/>
    <x v="25"/>
    <x v="0"/>
  </r>
  <r>
    <x v="8"/>
    <x v="28"/>
    <x v="14"/>
  </r>
  <r>
    <x v="6"/>
    <x v="11"/>
    <x v="4"/>
  </r>
  <r>
    <x v="11"/>
    <x v="25"/>
    <x v="4"/>
  </r>
  <r>
    <x v="7"/>
    <x v="0"/>
    <x v="7"/>
  </r>
  <r>
    <x v="3"/>
    <x v="24"/>
    <x v="10"/>
  </r>
  <r>
    <x v="4"/>
    <x v="6"/>
    <x v="15"/>
  </r>
  <r>
    <x v="4"/>
    <x v="1"/>
    <x v="14"/>
  </r>
  <r>
    <x v="4"/>
    <x v="30"/>
    <x v="2"/>
  </r>
  <r>
    <x v="9"/>
    <x v="10"/>
    <x v="13"/>
  </r>
  <r>
    <x v="4"/>
    <x v="16"/>
    <x v="0"/>
  </r>
  <r>
    <x v="4"/>
    <x v="22"/>
    <x v="14"/>
  </r>
  <r>
    <x v="4"/>
    <x v="13"/>
    <x v="6"/>
  </r>
  <r>
    <x v="4"/>
    <x v="14"/>
    <x v="4"/>
  </r>
  <r>
    <x v="4"/>
    <x v="26"/>
    <x v="6"/>
  </r>
  <r>
    <x v="4"/>
    <x v="20"/>
    <x v="9"/>
  </r>
  <r>
    <x v="4"/>
    <x v="18"/>
    <x v="13"/>
  </r>
  <r>
    <x v="4"/>
    <x v="8"/>
    <x v="14"/>
  </r>
  <r>
    <x v="4"/>
    <x v="10"/>
    <x v="2"/>
  </r>
  <r>
    <x v="4"/>
    <x v="9"/>
    <x v="3"/>
  </r>
  <r>
    <x v="3"/>
    <x v="27"/>
    <x v="9"/>
  </r>
  <r>
    <x v="3"/>
    <x v="7"/>
    <x v="9"/>
  </r>
  <r>
    <x v="9"/>
    <x v="28"/>
    <x v="2"/>
  </r>
  <r>
    <x v="9"/>
    <x v="20"/>
    <x v="9"/>
  </r>
  <r>
    <x v="9"/>
    <x v="16"/>
    <x v="4"/>
  </r>
  <r>
    <x v="9"/>
    <x v="11"/>
    <x v="13"/>
  </r>
  <r>
    <x v="9"/>
    <x v="3"/>
    <x v="3"/>
  </r>
  <r>
    <x v="9"/>
    <x v="13"/>
    <x v="3"/>
  </r>
  <r>
    <x v="9"/>
    <x v="6"/>
    <x v="14"/>
  </r>
  <r>
    <x v="9"/>
    <x v="29"/>
    <x v="5"/>
  </r>
  <r>
    <x v="4"/>
    <x v="21"/>
    <x v="7"/>
  </r>
  <r>
    <x v="4"/>
    <x v="4"/>
    <x v="2"/>
  </r>
  <r>
    <x v="9"/>
    <x v="18"/>
    <x v="2"/>
  </r>
  <r>
    <x v="9"/>
    <x v="4"/>
    <x v="9"/>
  </r>
  <r>
    <x v="9"/>
    <x v="0"/>
    <x v="10"/>
  </r>
  <r>
    <x v="2"/>
    <x v="9"/>
    <x v="1"/>
  </r>
  <r>
    <x v="2"/>
    <x v="19"/>
    <x v="12"/>
  </r>
  <r>
    <x v="2"/>
    <x v="21"/>
    <x v="0"/>
  </r>
  <r>
    <x v="2"/>
    <x v="18"/>
    <x v="0"/>
  </r>
  <r>
    <x v="10"/>
    <x v="21"/>
    <x v="14"/>
  </r>
  <r>
    <x v="11"/>
    <x v="28"/>
    <x v="13"/>
  </r>
  <r>
    <x v="10"/>
    <x v="26"/>
    <x v="9"/>
  </r>
  <r>
    <x v="10"/>
    <x v="9"/>
    <x v="16"/>
  </r>
  <r>
    <x v="11"/>
    <x v="3"/>
    <x v="9"/>
  </r>
  <r>
    <x v="10"/>
    <x v="5"/>
    <x v="12"/>
  </r>
  <r>
    <x v="10"/>
    <x v="1"/>
    <x v="16"/>
  </r>
  <r>
    <x v="9"/>
    <x v="26"/>
    <x v="13"/>
  </r>
  <r>
    <x v="7"/>
    <x v="20"/>
    <x v="12"/>
  </r>
  <r>
    <x v="10"/>
    <x v="20"/>
    <x v="12"/>
  </r>
  <r>
    <x v="7"/>
    <x v="10"/>
    <x v="11"/>
  </r>
  <r>
    <x v="1"/>
    <x v="30"/>
    <x v="3"/>
  </r>
  <r>
    <x v="6"/>
    <x v="4"/>
    <x v="7"/>
  </r>
  <r>
    <x v="10"/>
    <x v="13"/>
    <x v="12"/>
  </r>
  <r>
    <x v="10"/>
    <x v="2"/>
    <x v="6"/>
  </r>
  <r>
    <x v="2"/>
    <x v="25"/>
    <x v="19"/>
  </r>
  <r>
    <x v="10"/>
    <x v="6"/>
    <x v="14"/>
  </r>
  <r>
    <x v="10"/>
    <x v="15"/>
    <x v="6"/>
  </r>
  <r>
    <x v="10"/>
    <x v="11"/>
    <x v="3"/>
  </r>
  <r>
    <x v="6"/>
    <x v="0"/>
    <x v="11"/>
  </r>
  <r>
    <x v="6"/>
    <x v="21"/>
    <x v="9"/>
  </r>
  <r>
    <x v="7"/>
    <x v="19"/>
    <x v="24"/>
  </r>
  <r>
    <x v="2"/>
    <x v="12"/>
    <x v="7"/>
  </r>
  <r>
    <x v="9"/>
    <x v="8"/>
    <x v="9"/>
  </r>
  <r>
    <x v="6"/>
    <x v="12"/>
    <x v="9"/>
  </r>
  <r>
    <x v="6"/>
    <x v="13"/>
    <x v="2"/>
  </r>
  <r>
    <x v="10"/>
    <x v="29"/>
    <x v="2"/>
  </r>
  <r>
    <x v="10"/>
    <x v="14"/>
    <x v="10"/>
  </r>
  <r>
    <x v="10"/>
    <x v="12"/>
    <x v="15"/>
  </r>
  <r>
    <x v="7"/>
    <x v="17"/>
    <x v="7"/>
  </r>
  <r>
    <x v="6"/>
    <x v="15"/>
    <x v="9"/>
  </r>
  <r>
    <x v="1"/>
    <x v="22"/>
    <x v="9"/>
  </r>
  <r>
    <x v="9"/>
    <x v="7"/>
    <x v="3"/>
  </r>
  <r>
    <x v="4"/>
    <x v="5"/>
    <x v="4"/>
  </r>
  <r>
    <x v="2"/>
    <x v="30"/>
    <x v="20"/>
  </r>
  <r>
    <x v="9"/>
    <x v="24"/>
    <x v="4"/>
  </r>
  <r>
    <x v="9"/>
    <x v="9"/>
    <x v="12"/>
  </r>
  <r>
    <x v="6"/>
    <x v="16"/>
    <x v="12"/>
  </r>
  <r>
    <x v="6"/>
    <x v="22"/>
    <x v="3"/>
  </r>
  <r>
    <x v="6"/>
    <x v="30"/>
    <x v="7"/>
  </r>
  <r>
    <x v="6"/>
    <x v="28"/>
    <x v="19"/>
  </r>
  <r>
    <x v="2"/>
    <x v="17"/>
    <x v="2"/>
  </r>
  <r>
    <x v="3"/>
    <x v="13"/>
    <x v="0"/>
  </r>
  <r>
    <x v="7"/>
    <x v="11"/>
    <x v="2"/>
  </r>
  <r>
    <x v="7"/>
    <x v="1"/>
    <x v="6"/>
  </r>
  <r>
    <x v="4"/>
    <x v="15"/>
    <x v="12"/>
  </r>
  <r>
    <x v="9"/>
    <x v="17"/>
    <x v="2"/>
  </r>
  <r>
    <x v="7"/>
    <x v="9"/>
    <x v="12"/>
  </r>
  <r>
    <x v="7"/>
    <x v="4"/>
    <x v="3"/>
  </r>
  <r>
    <x v="6"/>
    <x v="23"/>
    <x v="6"/>
  </r>
  <r>
    <x v="7"/>
    <x v="29"/>
    <x v="9"/>
  </r>
  <r>
    <x v="9"/>
    <x v="23"/>
    <x v="9"/>
  </r>
  <r>
    <x v="9"/>
    <x v="15"/>
    <x v="2"/>
  </r>
  <r>
    <x v="9"/>
    <x v="5"/>
    <x v="12"/>
  </r>
  <r>
    <x v="9"/>
    <x v="30"/>
    <x v="2"/>
  </r>
  <r>
    <x v="9"/>
    <x v="19"/>
    <x v="3"/>
  </r>
  <r>
    <x v="5"/>
    <x v="26"/>
    <x v="2"/>
  </r>
  <r>
    <x v="0"/>
    <x v="10"/>
    <x v="2"/>
  </r>
  <r>
    <x v="0"/>
    <x v="18"/>
    <x v="0"/>
  </r>
  <r>
    <x v="4"/>
    <x v="28"/>
    <x v="7"/>
  </r>
  <r>
    <x v="9"/>
    <x v="21"/>
    <x v="10"/>
  </r>
  <r>
    <x v="9"/>
    <x v="2"/>
    <x v="7"/>
  </r>
  <r>
    <x v="0"/>
    <x v="29"/>
    <x v="14"/>
  </r>
  <r>
    <x v="0"/>
    <x v="24"/>
    <x v="13"/>
  </r>
  <r>
    <x v="0"/>
    <x v="15"/>
    <x v="13"/>
  </r>
  <r>
    <x v="1"/>
    <x v="5"/>
    <x v="13"/>
  </r>
  <r>
    <x v="1"/>
    <x v="12"/>
    <x v="3"/>
  </r>
  <r>
    <x v="7"/>
    <x v="7"/>
    <x v="4"/>
  </r>
  <r>
    <x v="7"/>
    <x v="13"/>
    <x v="14"/>
  </r>
  <r>
    <x v="3"/>
    <x v="26"/>
    <x v="6"/>
  </r>
  <r>
    <x v="4"/>
    <x v="3"/>
    <x v="14"/>
  </r>
  <r>
    <x v="1"/>
    <x v="13"/>
    <x v="10"/>
  </r>
  <r>
    <x v="0"/>
    <x v="30"/>
    <x v="2"/>
  </r>
  <r>
    <x v="1"/>
    <x v="3"/>
    <x v="13"/>
  </r>
  <r>
    <x v="0"/>
    <x v="27"/>
    <x v="9"/>
  </r>
  <r>
    <x v="0"/>
    <x v="14"/>
    <x v="12"/>
  </r>
  <r>
    <x v="1"/>
    <x v="17"/>
    <x v="4"/>
  </r>
  <r>
    <x v="3"/>
    <x v="2"/>
    <x v="20"/>
  </r>
  <r>
    <x v="3"/>
    <x v="8"/>
    <x v="14"/>
  </r>
  <r>
    <x v="1"/>
    <x v="18"/>
    <x v="19"/>
  </r>
  <r>
    <x v="1"/>
    <x v="21"/>
    <x v="12"/>
  </r>
  <r>
    <x v="9"/>
    <x v="22"/>
    <x v="5"/>
  </r>
  <r>
    <x v="6"/>
    <x v="2"/>
    <x v="11"/>
  </r>
  <r>
    <x v="1"/>
    <x v="25"/>
    <x v="12"/>
  </r>
  <r>
    <x v="0"/>
    <x v="12"/>
    <x v="5"/>
  </r>
  <r>
    <x v="1"/>
    <x v="0"/>
    <x v="3"/>
  </r>
  <r>
    <x v="10"/>
    <x v="30"/>
    <x v="4"/>
  </r>
  <r>
    <x v="10"/>
    <x v="28"/>
    <x v="15"/>
  </r>
  <r>
    <x v="11"/>
    <x v="0"/>
    <x v="3"/>
  </r>
  <r>
    <x v="1"/>
    <x v="2"/>
    <x v="4"/>
  </r>
  <r>
    <x v="11"/>
    <x v="2"/>
    <x v="18"/>
  </r>
  <r>
    <x v="10"/>
    <x v="4"/>
    <x v="0"/>
  </r>
  <r>
    <x v="10"/>
    <x v="22"/>
    <x v="3"/>
  </r>
  <r>
    <x v="6"/>
    <x v="19"/>
    <x v="11"/>
  </r>
  <r>
    <x v="6"/>
    <x v="6"/>
    <x v="13"/>
  </r>
  <r>
    <x v="6"/>
    <x v="7"/>
    <x v="3"/>
  </r>
  <r>
    <x v="11"/>
    <x v="10"/>
    <x v="8"/>
  </r>
  <r>
    <x v="1"/>
    <x v="7"/>
    <x v="7"/>
  </r>
  <r>
    <x v="11"/>
    <x v="8"/>
    <x v="0"/>
  </r>
  <r>
    <x v="11"/>
    <x v="13"/>
    <x v="3"/>
  </r>
  <r>
    <x v="0"/>
    <x v="17"/>
    <x v="9"/>
  </r>
  <r>
    <x v="10"/>
    <x v="8"/>
    <x v="9"/>
  </r>
  <r>
    <x v="11"/>
    <x v="30"/>
    <x v="0"/>
  </r>
  <r>
    <x v="11"/>
    <x v="11"/>
    <x v="15"/>
  </r>
  <r>
    <x v="11"/>
    <x v="22"/>
    <x v="14"/>
  </r>
  <r>
    <x v="11"/>
    <x v="9"/>
    <x v="0"/>
  </r>
  <r>
    <x v="10"/>
    <x v="7"/>
    <x v="9"/>
  </r>
  <r>
    <x v="6"/>
    <x v="29"/>
    <x v="11"/>
  </r>
  <r>
    <x v="7"/>
    <x v="18"/>
    <x v="2"/>
  </r>
  <r>
    <x v="11"/>
    <x v="18"/>
    <x v="9"/>
  </r>
  <r>
    <x v="0"/>
    <x v="20"/>
    <x v="15"/>
  </r>
  <r>
    <x v="1"/>
    <x v="1"/>
    <x v="9"/>
  </r>
  <r>
    <x v="1"/>
    <x v="11"/>
    <x v="14"/>
  </r>
  <r>
    <x v="11"/>
    <x v="7"/>
    <x v="9"/>
  </r>
  <r>
    <x v="1"/>
    <x v="6"/>
    <x v="4"/>
  </r>
  <r>
    <x v="0"/>
    <x v="22"/>
    <x v="8"/>
  </r>
  <r>
    <x v="11"/>
    <x v="15"/>
    <x v="6"/>
  </r>
  <r>
    <x v="10"/>
    <x v="10"/>
    <x v="14"/>
  </r>
  <r>
    <x v="0"/>
    <x v="13"/>
    <x v="0"/>
  </r>
  <r>
    <x v="11"/>
    <x v="23"/>
    <x v="0"/>
  </r>
  <r>
    <x v="6"/>
    <x v="1"/>
    <x v="2"/>
  </r>
  <r>
    <x v="9"/>
    <x v="14"/>
    <x v="9"/>
  </r>
  <r>
    <x v="6"/>
    <x v="18"/>
    <x v="15"/>
  </r>
  <r>
    <x v="6"/>
    <x v="10"/>
    <x v="14"/>
  </r>
  <r>
    <x v="6"/>
    <x v="8"/>
    <x v="14"/>
  </r>
  <r>
    <x v="6"/>
    <x v="5"/>
    <x v="13"/>
  </r>
  <r>
    <x v="7"/>
    <x v="21"/>
    <x v="23"/>
  </r>
  <r>
    <x v="6"/>
    <x v="14"/>
    <x v="3"/>
  </r>
  <r>
    <x v="6"/>
    <x v="27"/>
    <x v="9"/>
  </r>
  <r>
    <x v="3"/>
    <x v="0"/>
    <x v="9"/>
  </r>
  <r>
    <x v="0"/>
    <x v="25"/>
    <x v="0"/>
  </r>
  <r>
    <x v="0"/>
    <x v="19"/>
    <x v="14"/>
  </r>
  <r>
    <x v="0"/>
    <x v="11"/>
    <x v="9"/>
  </r>
  <r>
    <x v="0"/>
    <x v="21"/>
    <x v="3"/>
  </r>
  <r>
    <x v="10"/>
    <x v="25"/>
    <x v="7"/>
  </r>
  <r>
    <x v="6"/>
    <x v="20"/>
    <x v="10"/>
  </r>
  <r>
    <x v="9"/>
    <x v="12"/>
    <x v="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5">
  <r>
    <x v="0"/>
    <x v="0"/>
    <x v="0"/>
    <n v="29"/>
  </r>
  <r>
    <x v="0"/>
    <x v="1"/>
    <x v="1"/>
    <n v="50"/>
  </r>
  <r>
    <x v="1"/>
    <x v="2"/>
    <x v="2"/>
    <n v="40"/>
  </r>
  <r>
    <x v="1"/>
    <x v="3"/>
    <x v="0"/>
    <n v="33"/>
  </r>
  <r>
    <x v="1"/>
    <x v="3"/>
    <x v="3"/>
    <n v="60"/>
  </r>
  <r>
    <x v="1"/>
    <x v="3"/>
    <x v="1"/>
    <n v="39"/>
  </r>
  <r>
    <x v="1"/>
    <x v="4"/>
    <x v="3"/>
    <n v="42"/>
  </r>
  <r>
    <x v="0"/>
    <x v="1"/>
    <x v="3"/>
    <n v="19"/>
  </r>
  <r>
    <x v="0"/>
    <x v="5"/>
    <x v="4"/>
    <n v="18"/>
  </r>
  <r>
    <x v="0"/>
    <x v="1"/>
    <x v="5"/>
    <n v="17"/>
  </r>
  <r>
    <x v="0"/>
    <x v="6"/>
    <x v="4"/>
    <n v="24"/>
  </r>
  <r>
    <x v="1"/>
    <x v="7"/>
    <x v="4"/>
    <n v="36"/>
  </r>
  <r>
    <x v="1"/>
    <x v="7"/>
    <x v="5"/>
    <n v="26"/>
  </r>
  <r>
    <x v="1"/>
    <x v="7"/>
    <x v="2"/>
    <n v="25"/>
  </r>
  <r>
    <x v="0"/>
    <x v="0"/>
    <x v="1"/>
    <n v="47"/>
  </r>
  <r>
    <x v="0"/>
    <x v="1"/>
    <x v="6"/>
    <n v="17"/>
  </r>
  <r>
    <x v="1"/>
    <x v="8"/>
    <x v="4"/>
    <n v="23"/>
  </r>
  <r>
    <x v="1"/>
    <x v="8"/>
    <x v="5"/>
    <n v="13"/>
  </r>
  <r>
    <x v="1"/>
    <x v="9"/>
    <x v="3"/>
    <n v="46"/>
  </r>
  <r>
    <x v="1"/>
    <x v="9"/>
    <x v="2"/>
    <n v="45"/>
  </r>
  <r>
    <x v="0"/>
    <x v="1"/>
    <x v="4"/>
    <n v="47"/>
  </r>
  <r>
    <x v="1"/>
    <x v="9"/>
    <x v="0"/>
    <n v="30"/>
  </r>
  <r>
    <x v="1"/>
    <x v="9"/>
    <x v="1"/>
    <n v="50"/>
  </r>
  <r>
    <x v="1"/>
    <x v="10"/>
    <x v="3"/>
    <n v="25"/>
  </r>
  <r>
    <x v="1"/>
    <x v="10"/>
    <x v="6"/>
    <n v="24"/>
  </r>
  <r>
    <x v="1"/>
    <x v="10"/>
    <x v="0"/>
    <n v="33"/>
  </r>
  <r>
    <x v="1"/>
    <x v="2"/>
    <x v="0"/>
    <n v="25"/>
  </r>
  <r>
    <x v="1"/>
    <x v="4"/>
    <x v="2"/>
    <n v="35"/>
  </r>
  <r>
    <x v="1"/>
    <x v="4"/>
    <x v="1"/>
    <n v="39"/>
  </r>
  <r>
    <x v="0"/>
    <x v="11"/>
    <x v="1"/>
    <n v="8"/>
  </r>
  <r>
    <x v="0"/>
    <x v="1"/>
    <x v="2"/>
    <n v="16"/>
  </r>
  <r>
    <x v="0"/>
    <x v="12"/>
    <x v="4"/>
    <n v="57"/>
  </r>
  <r>
    <x v="1"/>
    <x v="8"/>
    <x v="3"/>
    <n v="21"/>
  </r>
  <r>
    <x v="1"/>
    <x v="13"/>
    <x v="6"/>
    <n v="35"/>
  </r>
  <r>
    <x v="1"/>
    <x v="13"/>
    <x v="5"/>
    <n v="29"/>
  </r>
  <r>
    <x v="1"/>
    <x v="14"/>
    <x v="3"/>
    <n v="11"/>
  </r>
  <r>
    <x v="0"/>
    <x v="6"/>
    <x v="0"/>
    <n v="16"/>
  </r>
  <r>
    <x v="1"/>
    <x v="10"/>
    <x v="5"/>
    <n v="23"/>
  </r>
  <r>
    <x v="1"/>
    <x v="10"/>
    <x v="2"/>
    <n v="18"/>
  </r>
  <r>
    <x v="0"/>
    <x v="5"/>
    <x v="6"/>
    <n v="18"/>
  </r>
  <r>
    <x v="0"/>
    <x v="5"/>
    <x v="0"/>
    <n v="18"/>
  </r>
  <r>
    <x v="1"/>
    <x v="4"/>
    <x v="5"/>
    <n v="36"/>
  </r>
  <r>
    <x v="1"/>
    <x v="3"/>
    <x v="6"/>
    <n v="27"/>
  </r>
  <r>
    <x v="0"/>
    <x v="1"/>
    <x v="0"/>
    <n v="31"/>
  </r>
  <r>
    <x v="1"/>
    <x v="7"/>
    <x v="6"/>
    <n v="34"/>
  </r>
  <r>
    <x v="1"/>
    <x v="7"/>
    <x v="3"/>
    <n v="32"/>
  </r>
  <r>
    <x v="0"/>
    <x v="15"/>
    <x v="1"/>
    <n v="19"/>
  </r>
  <r>
    <x v="0"/>
    <x v="15"/>
    <x v="3"/>
    <n v="18"/>
  </r>
  <r>
    <x v="1"/>
    <x v="16"/>
    <x v="6"/>
    <n v="25"/>
  </r>
  <r>
    <x v="1"/>
    <x v="16"/>
    <x v="2"/>
    <n v="29"/>
  </r>
  <r>
    <x v="1"/>
    <x v="16"/>
    <x v="3"/>
    <n v="43"/>
  </r>
  <r>
    <x v="1"/>
    <x v="9"/>
    <x v="5"/>
    <n v="35"/>
  </r>
  <r>
    <x v="1"/>
    <x v="9"/>
    <x v="4"/>
    <n v="47"/>
  </r>
  <r>
    <x v="1"/>
    <x v="9"/>
    <x v="6"/>
    <n v="26"/>
  </r>
  <r>
    <x v="1"/>
    <x v="14"/>
    <x v="4"/>
    <n v="20"/>
  </r>
  <r>
    <x v="0"/>
    <x v="5"/>
    <x v="5"/>
    <n v="12"/>
  </r>
  <r>
    <x v="0"/>
    <x v="5"/>
    <x v="3"/>
    <n v="16"/>
  </r>
  <r>
    <x v="0"/>
    <x v="12"/>
    <x v="5"/>
    <n v="28"/>
  </r>
  <r>
    <x v="0"/>
    <x v="6"/>
    <x v="6"/>
    <n v="18"/>
  </r>
  <r>
    <x v="0"/>
    <x v="6"/>
    <x v="3"/>
    <n v="19"/>
  </r>
  <r>
    <x v="0"/>
    <x v="6"/>
    <x v="5"/>
    <n v="35"/>
  </r>
  <r>
    <x v="0"/>
    <x v="0"/>
    <x v="6"/>
    <n v="13"/>
  </r>
  <r>
    <x v="1"/>
    <x v="17"/>
    <x v="6"/>
    <n v="26"/>
  </r>
  <r>
    <x v="1"/>
    <x v="17"/>
    <x v="4"/>
    <n v="22"/>
  </r>
  <r>
    <x v="1"/>
    <x v="17"/>
    <x v="0"/>
    <n v="17"/>
  </r>
  <r>
    <x v="0"/>
    <x v="12"/>
    <x v="2"/>
    <n v="25"/>
  </r>
  <r>
    <x v="0"/>
    <x v="18"/>
    <x v="4"/>
    <n v="12"/>
  </r>
  <r>
    <x v="0"/>
    <x v="18"/>
    <x v="6"/>
    <n v="11"/>
  </r>
  <r>
    <x v="1"/>
    <x v="4"/>
    <x v="0"/>
    <n v="39"/>
  </r>
  <r>
    <x v="0"/>
    <x v="19"/>
    <x v="0"/>
    <n v="25"/>
  </r>
  <r>
    <x v="0"/>
    <x v="19"/>
    <x v="2"/>
    <n v="26"/>
  </r>
  <r>
    <x v="0"/>
    <x v="5"/>
    <x v="1"/>
    <n v="21"/>
  </r>
  <r>
    <x v="1"/>
    <x v="4"/>
    <x v="4"/>
    <n v="37"/>
  </r>
  <r>
    <x v="1"/>
    <x v="4"/>
    <x v="6"/>
    <n v="31"/>
  </r>
  <r>
    <x v="0"/>
    <x v="6"/>
    <x v="1"/>
    <n v="22"/>
  </r>
  <r>
    <x v="1"/>
    <x v="13"/>
    <x v="1"/>
    <n v="37"/>
  </r>
  <r>
    <x v="1"/>
    <x v="13"/>
    <x v="4"/>
    <n v="48"/>
  </r>
  <r>
    <x v="1"/>
    <x v="16"/>
    <x v="1"/>
    <n v="52"/>
  </r>
  <r>
    <x v="1"/>
    <x v="8"/>
    <x v="6"/>
    <n v="10"/>
  </r>
  <r>
    <x v="0"/>
    <x v="20"/>
    <x v="3"/>
    <n v="26"/>
  </r>
  <r>
    <x v="0"/>
    <x v="21"/>
    <x v="2"/>
    <n v="11"/>
  </r>
  <r>
    <x v="1"/>
    <x v="2"/>
    <x v="3"/>
    <n v="43"/>
  </r>
  <r>
    <x v="1"/>
    <x v="3"/>
    <x v="2"/>
    <n v="30"/>
  </r>
  <r>
    <x v="1"/>
    <x v="3"/>
    <x v="4"/>
    <n v="32"/>
  </r>
  <r>
    <x v="0"/>
    <x v="0"/>
    <x v="4"/>
    <n v="33"/>
  </r>
  <r>
    <x v="1"/>
    <x v="7"/>
    <x v="0"/>
    <n v="29"/>
  </r>
  <r>
    <x v="1"/>
    <x v="7"/>
    <x v="1"/>
    <n v="38"/>
  </r>
  <r>
    <x v="0"/>
    <x v="0"/>
    <x v="3"/>
    <n v="16"/>
  </r>
  <r>
    <x v="0"/>
    <x v="0"/>
    <x v="5"/>
    <n v="14"/>
  </r>
  <r>
    <x v="0"/>
    <x v="20"/>
    <x v="2"/>
    <n v="19"/>
  </r>
  <r>
    <x v="0"/>
    <x v="20"/>
    <x v="4"/>
    <n v="33"/>
  </r>
  <r>
    <x v="1"/>
    <x v="2"/>
    <x v="6"/>
    <n v="34"/>
  </r>
  <r>
    <x v="1"/>
    <x v="2"/>
    <x v="1"/>
    <n v="43"/>
  </r>
  <r>
    <x v="0"/>
    <x v="0"/>
    <x v="2"/>
    <n v="20"/>
  </r>
  <r>
    <x v="1"/>
    <x v="3"/>
    <x v="5"/>
    <n v="26"/>
  </r>
  <r>
    <x v="1"/>
    <x v="16"/>
    <x v="4"/>
    <n v="24"/>
  </r>
  <r>
    <x v="0"/>
    <x v="20"/>
    <x v="0"/>
    <n v="28"/>
  </r>
  <r>
    <x v="0"/>
    <x v="20"/>
    <x v="5"/>
    <n v="16"/>
  </r>
  <r>
    <x v="1"/>
    <x v="22"/>
    <x v="3"/>
    <n v="22"/>
  </r>
  <r>
    <x v="1"/>
    <x v="17"/>
    <x v="1"/>
    <n v="27"/>
  </r>
  <r>
    <x v="1"/>
    <x v="17"/>
    <x v="5"/>
    <n v="27"/>
  </r>
  <r>
    <x v="1"/>
    <x v="8"/>
    <x v="1"/>
    <n v="25"/>
  </r>
  <r>
    <x v="1"/>
    <x v="8"/>
    <x v="0"/>
    <n v="17"/>
  </r>
  <r>
    <x v="0"/>
    <x v="18"/>
    <x v="1"/>
    <n v="22"/>
  </r>
  <r>
    <x v="0"/>
    <x v="18"/>
    <x v="5"/>
    <n v="10"/>
  </r>
  <r>
    <x v="0"/>
    <x v="18"/>
    <x v="2"/>
    <n v="16"/>
  </r>
  <r>
    <x v="1"/>
    <x v="13"/>
    <x v="2"/>
    <n v="41"/>
  </r>
  <r>
    <x v="1"/>
    <x v="13"/>
    <x v="3"/>
    <n v="49"/>
  </r>
  <r>
    <x v="1"/>
    <x v="10"/>
    <x v="4"/>
    <n v="19"/>
  </r>
  <r>
    <x v="0"/>
    <x v="12"/>
    <x v="6"/>
    <n v="15"/>
  </r>
  <r>
    <x v="1"/>
    <x v="2"/>
    <x v="4"/>
    <n v="31"/>
  </r>
  <r>
    <x v="0"/>
    <x v="11"/>
    <x v="5"/>
    <n v="15"/>
  </r>
  <r>
    <x v="1"/>
    <x v="2"/>
    <x v="5"/>
    <n v="30"/>
  </r>
  <r>
    <x v="1"/>
    <x v="10"/>
    <x v="1"/>
    <n v="19"/>
  </r>
  <r>
    <x v="1"/>
    <x v="22"/>
    <x v="0"/>
    <n v="17"/>
  </r>
  <r>
    <x v="1"/>
    <x v="22"/>
    <x v="2"/>
    <n v="22"/>
  </r>
  <r>
    <x v="1"/>
    <x v="17"/>
    <x v="3"/>
    <n v="22"/>
  </r>
  <r>
    <x v="0"/>
    <x v="12"/>
    <x v="0"/>
    <n v="20"/>
  </r>
  <r>
    <x v="0"/>
    <x v="5"/>
    <x v="2"/>
    <n v="9"/>
  </r>
  <r>
    <x v="0"/>
    <x v="12"/>
    <x v="3"/>
    <n v="21"/>
  </r>
  <r>
    <x v="0"/>
    <x v="23"/>
    <x v="1"/>
    <n v="13"/>
  </r>
  <r>
    <x v="0"/>
    <x v="23"/>
    <x v="0"/>
    <n v="10"/>
  </r>
  <r>
    <x v="0"/>
    <x v="23"/>
    <x v="3"/>
    <n v="14"/>
  </r>
  <r>
    <x v="0"/>
    <x v="12"/>
    <x v="1"/>
    <n v="40"/>
  </r>
  <r>
    <x v="0"/>
    <x v="20"/>
    <x v="1"/>
    <n v="18"/>
  </r>
  <r>
    <x v="0"/>
    <x v="11"/>
    <x v="0"/>
    <n v="11"/>
  </r>
  <r>
    <x v="0"/>
    <x v="19"/>
    <x v="6"/>
    <n v="17"/>
  </r>
  <r>
    <x v="0"/>
    <x v="19"/>
    <x v="1"/>
    <n v="23"/>
  </r>
  <r>
    <x v="0"/>
    <x v="19"/>
    <x v="5"/>
    <n v="19"/>
  </r>
  <r>
    <x v="1"/>
    <x v="22"/>
    <x v="1"/>
    <n v="25"/>
  </r>
  <r>
    <x v="1"/>
    <x v="14"/>
    <x v="5"/>
    <n v="16"/>
  </r>
  <r>
    <x v="1"/>
    <x v="14"/>
    <x v="0"/>
    <n v="12"/>
  </r>
  <r>
    <x v="0"/>
    <x v="6"/>
    <x v="2"/>
    <n v="30"/>
  </r>
  <r>
    <x v="1"/>
    <x v="16"/>
    <x v="0"/>
    <n v="28"/>
  </r>
  <r>
    <x v="0"/>
    <x v="21"/>
    <x v="1"/>
    <n v="29"/>
  </r>
  <r>
    <x v="0"/>
    <x v="21"/>
    <x v="5"/>
    <n v="10"/>
  </r>
  <r>
    <x v="0"/>
    <x v="21"/>
    <x v="0"/>
    <n v="15"/>
  </r>
  <r>
    <x v="0"/>
    <x v="21"/>
    <x v="6"/>
    <n v="14"/>
  </r>
  <r>
    <x v="0"/>
    <x v="21"/>
    <x v="4"/>
    <n v="32"/>
  </r>
  <r>
    <x v="0"/>
    <x v="21"/>
    <x v="3"/>
    <n v="25"/>
  </r>
  <r>
    <x v="0"/>
    <x v="15"/>
    <x v="2"/>
    <n v="13"/>
  </r>
  <r>
    <x v="1"/>
    <x v="16"/>
    <x v="5"/>
    <n v="19"/>
  </r>
  <r>
    <x v="0"/>
    <x v="23"/>
    <x v="5"/>
    <n v="12"/>
  </r>
  <r>
    <x v="0"/>
    <x v="23"/>
    <x v="6"/>
    <n v="10"/>
  </r>
  <r>
    <x v="1"/>
    <x v="14"/>
    <x v="1"/>
    <n v="18"/>
  </r>
  <r>
    <x v="1"/>
    <x v="17"/>
    <x v="2"/>
    <n v="23"/>
  </r>
  <r>
    <x v="1"/>
    <x v="22"/>
    <x v="6"/>
    <n v="26"/>
  </r>
  <r>
    <x v="1"/>
    <x v="22"/>
    <x v="4"/>
    <n v="22"/>
  </r>
  <r>
    <x v="1"/>
    <x v="8"/>
    <x v="2"/>
    <n v="15"/>
  </r>
  <r>
    <x v="1"/>
    <x v="14"/>
    <x v="2"/>
    <n v="12"/>
  </r>
  <r>
    <x v="0"/>
    <x v="20"/>
    <x v="6"/>
    <n v="13"/>
  </r>
  <r>
    <x v="2"/>
    <x v="24"/>
    <x v="6"/>
    <n v="10"/>
  </r>
  <r>
    <x v="2"/>
    <x v="24"/>
    <x v="0"/>
    <n v="11"/>
  </r>
  <r>
    <x v="2"/>
    <x v="24"/>
    <x v="3"/>
    <n v="7"/>
  </r>
  <r>
    <x v="2"/>
    <x v="24"/>
    <x v="1"/>
    <n v="12"/>
  </r>
  <r>
    <x v="2"/>
    <x v="24"/>
    <x v="2"/>
    <n v="9"/>
  </r>
  <r>
    <x v="2"/>
    <x v="24"/>
    <x v="4"/>
    <n v="19"/>
  </r>
  <r>
    <x v="2"/>
    <x v="24"/>
    <x v="5"/>
    <n v="6"/>
  </r>
  <r>
    <x v="1"/>
    <x v="13"/>
    <x v="0"/>
    <n v="24"/>
  </r>
  <r>
    <x v="0"/>
    <x v="15"/>
    <x v="4"/>
    <n v="11"/>
  </r>
  <r>
    <x v="0"/>
    <x v="19"/>
    <x v="3"/>
    <n v="18"/>
  </r>
  <r>
    <x v="0"/>
    <x v="18"/>
    <x v="3"/>
    <n v="11"/>
  </r>
  <r>
    <x v="1"/>
    <x v="22"/>
    <x v="5"/>
    <n v="31"/>
  </r>
  <r>
    <x v="0"/>
    <x v="11"/>
    <x v="3"/>
    <n v="14"/>
  </r>
  <r>
    <x v="0"/>
    <x v="18"/>
    <x v="0"/>
    <n v="13"/>
  </r>
  <r>
    <x v="0"/>
    <x v="19"/>
    <x v="4"/>
    <n v="12"/>
  </r>
  <r>
    <x v="0"/>
    <x v="23"/>
    <x v="4"/>
    <n v="8"/>
  </r>
  <r>
    <x v="0"/>
    <x v="15"/>
    <x v="0"/>
    <n v="13"/>
  </r>
  <r>
    <x v="0"/>
    <x v="15"/>
    <x v="6"/>
    <n v="10"/>
  </r>
  <r>
    <x v="0"/>
    <x v="15"/>
    <x v="5"/>
    <n v="11"/>
  </r>
  <r>
    <x v="0"/>
    <x v="23"/>
    <x v="2"/>
    <n v="13"/>
  </r>
  <r>
    <x v="0"/>
    <x v="11"/>
    <x v="4"/>
    <n v="13"/>
  </r>
  <r>
    <x v="0"/>
    <x v="11"/>
    <x v="2"/>
    <n v="14"/>
  </r>
  <r>
    <x v="0"/>
    <x v="11"/>
    <x v="6"/>
    <n v="8"/>
  </r>
  <r>
    <x v="1"/>
    <x v="14"/>
    <x v="6"/>
    <n v="17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5">
  <r>
    <x v="0"/>
    <x v="0"/>
    <x v="0"/>
    <n v="1178"/>
  </r>
  <r>
    <x v="1"/>
    <x v="0"/>
    <x v="0"/>
    <n v="1236"/>
  </r>
  <r>
    <x v="2"/>
    <x v="0"/>
    <x v="0"/>
    <n v="1469"/>
  </r>
  <r>
    <x v="3"/>
    <x v="1"/>
    <x v="1"/>
    <n v="400"/>
  </r>
  <r>
    <x v="1"/>
    <x v="1"/>
    <x v="1"/>
    <n v="311"/>
  </r>
  <r>
    <x v="4"/>
    <x v="1"/>
    <x v="1"/>
    <n v="476"/>
  </r>
  <r>
    <x v="2"/>
    <x v="2"/>
    <x v="0"/>
    <n v="1775"/>
  </r>
  <r>
    <x v="4"/>
    <x v="2"/>
    <x v="0"/>
    <n v="1389"/>
  </r>
  <r>
    <x v="5"/>
    <x v="3"/>
    <x v="0"/>
    <n v="1013"/>
  </r>
  <r>
    <x v="3"/>
    <x v="4"/>
    <x v="1"/>
    <n v="1097"/>
  </r>
  <r>
    <x v="4"/>
    <x v="4"/>
    <x v="1"/>
    <n v="990"/>
  </r>
  <r>
    <x v="6"/>
    <x v="5"/>
    <x v="1"/>
    <n v="1016"/>
  </r>
  <r>
    <x v="2"/>
    <x v="6"/>
    <x v="0"/>
    <n v="1101"/>
  </r>
  <r>
    <x v="6"/>
    <x v="1"/>
    <x v="1"/>
    <n v="396"/>
  </r>
  <r>
    <x v="1"/>
    <x v="4"/>
    <x v="1"/>
    <n v="1132"/>
  </r>
  <r>
    <x v="5"/>
    <x v="7"/>
    <x v="0"/>
    <n v="1155"/>
  </r>
  <r>
    <x v="2"/>
    <x v="7"/>
    <x v="0"/>
    <n v="1331"/>
  </r>
  <r>
    <x v="6"/>
    <x v="7"/>
    <x v="0"/>
    <n v="1053"/>
  </r>
  <r>
    <x v="5"/>
    <x v="8"/>
    <x v="1"/>
    <n v="747"/>
  </r>
  <r>
    <x v="6"/>
    <x v="9"/>
    <x v="0"/>
    <n v="1425"/>
  </r>
  <r>
    <x v="4"/>
    <x v="9"/>
    <x v="0"/>
    <n v="1324"/>
  </r>
  <r>
    <x v="0"/>
    <x v="9"/>
    <x v="0"/>
    <n v="1259"/>
  </r>
  <r>
    <x v="0"/>
    <x v="5"/>
    <x v="1"/>
    <n v="965"/>
  </r>
  <r>
    <x v="2"/>
    <x v="5"/>
    <x v="1"/>
    <n v="1131"/>
  </r>
  <r>
    <x v="3"/>
    <x v="10"/>
    <x v="0"/>
    <n v="1785"/>
  </r>
  <r>
    <x v="0"/>
    <x v="10"/>
    <x v="0"/>
    <n v="1320"/>
  </r>
  <r>
    <x v="2"/>
    <x v="10"/>
    <x v="0"/>
    <n v="2048"/>
  </r>
  <r>
    <x v="4"/>
    <x v="11"/>
    <x v="0"/>
    <n v="1181"/>
  </r>
  <r>
    <x v="6"/>
    <x v="11"/>
    <x v="0"/>
    <n v="1181"/>
  </r>
  <r>
    <x v="3"/>
    <x v="11"/>
    <x v="0"/>
    <n v="1224"/>
  </r>
  <r>
    <x v="2"/>
    <x v="12"/>
    <x v="0"/>
    <n v="2013"/>
  </r>
  <r>
    <x v="0"/>
    <x v="1"/>
    <x v="1"/>
    <n v="831"/>
  </r>
  <r>
    <x v="6"/>
    <x v="12"/>
    <x v="0"/>
    <n v="1737"/>
  </r>
  <r>
    <x v="4"/>
    <x v="12"/>
    <x v="0"/>
    <n v="1577"/>
  </r>
  <r>
    <x v="5"/>
    <x v="13"/>
    <x v="0"/>
    <n v="1432"/>
  </r>
  <r>
    <x v="0"/>
    <x v="13"/>
    <x v="0"/>
    <n v="1371"/>
  </r>
  <r>
    <x v="6"/>
    <x v="13"/>
    <x v="0"/>
    <n v="1946"/>
  </r>
  <r>
    <x v="3"/>
    <x v="9"/>
    <x v="0"/>
    <n v="1516"/>
  </r>
  <r>
    <x v="1"/>
    <x v="9"/>
    <x v="0"/>
    <n v="1426"/>
  </r>
  <r>
    <x v="6"/>
    <x v="8"/>
    <x v="1"/>
    <n v="881"/>
  </r>
  <r>
    <x v="0"/>
    <x v="14"/>
    <x v="1"/>
    <n v="841"/>
  </r>
  <r>
    <x v="5"/>
    <x v="14"/>
    <x v="1"/>
    <n v="757"/>
  </r>
  <r>
    <x v="5"/>
    <x v="1"/>
    <x v="1"/>
    <n v="725"/>
  </r>
  <r>
    <x v="1"/>
    <x v="2"/>
    <x v="0"/>
    <n v="1496"/>
  </r>
  <r>
    <x v="6"/>
    <x v="2"/>
    <x v="0"/>
    <n v="1464"/>
  </r>
  <r>
    <x v="3"/>
    <x v="2"/>
    <x v="0"/>
    <n v="1438"/>
  </r>
  <r>
    <x v="0"/>
    <x v="2"/>
    <x v="0"/>
    <n v="1182"/>
  </r>
  <r>
    <x v="1"/>
    <x v="13"/>
    <x v="0"/>
    <n v="1834"/>
  </r>
  <r>
    <x v="3"/>
    <x v="0"/>
    <x v="0"/>
    <n v="1276"/>
  </r>
  <r>
    <x v="4"/>
    <x v="8"/>
    <x v="1"/>
    <n v="768"/>
  </r>
  <r>
    <x v="0"/>
    <x v="15"/>
    <x v="1"/>
    <n v="376"/>
  </r>
  <r>
    <x v="2"/>
    <x v="16"/>
    <x v="0"/>
    <n v="836"/>
  </r>
  <r>
    <x v="5"/>
    <x v="17"/>
    <x v="1"/>
    <n v="440"/>
  </r>
  <r>
    <x v="4"/>
    <x v="17"/>
    <x v="1"/>
    <n v="695"/>
  </r>
  <r>
    <x v="3"/>
    <x v="13"/>
    <x v="0"/>
    <n v="1853"/>
  </r>
  <r>
    <x v="2"/>
    <x v="13"/>
    <x v="0"/>
    <n v="2115"/>
  </r>
  <r>
    <x v="2"/>
    <x v="11"/>
    <x v="0"/>
    <n v="1357"/>
  </r>
  <r>
    <x v="1"/>
    <x v="11"/>
    <x v="0"/>
    <n v="1157"/>
  </r>
  <r>
    <x v="0"/>
    <x v="11"/>
    <x v="0"/>
    <n v="1108"/>
  </r>
  <r>
    <x v="2"/>
    <x v="1"/>
    <x v="1"/>
    <n v="474"/>
  </r>
  <r>
    <x v="2"/>
    <x v="18"/>
    <x v="1"/>
    <n v="309"/>
  </r>
  <r>
    <x v="6"/>
    <x v="4"/>
    <x v="1"/>
    <n v="1164"/>
  </r>
  <r>
    <x v="0"/>
    <x v="19"/>
    <x v="1"/>
    <n v="408"/>
  </r>
  <r>
    <x v="3"/>
    <x v="19"/>
    <x v="1"/>
    <n v="1029"/>
  </r>
  <r>
    <x v="1"/>
    <x v="19"/>
    <x v="1"/>
    <n v="1162"/>
  </r>
  <r>
    <x v="3"/>
    <x v="5"/>
    <x v="1"/>
    <n v="1043"/>
  </r>
  <r>
    <x v="4"/>
    <x v="10"/>
    <x v="0"/>
    <n v="1674"/>
  </r>
  <r>
    <x v="1"/>
    <x v="10"/>
    <x v="0"/>
    <n v="1745"/>
  </r>
  <r>
    <x v="0"/>
    <x v="12"/>
    <x v="0"/>
    <n v="1253"/>
  </r>
  <r>
    <x v="5"/>
    <x v="4"/>
    <x v="1"/>
    <n v="639"/>
  </r>
  <r>
    <x v="0"/>
    <x v="4"/>
    <x v="1"/>
    <n v="452"/>
  </r>
  <r>
    <x v="4"/>
    <x v="6"/>
    <x v="0"/>
    <n v="840"/>
  </r>
  <r>
    <x v="1"/>
    <x v="6"/>
    <x v="0"/>
    <n v="892"/>
  </r>
  <r>
    <x v="6"/>
    <x v="0"/>
    <x v="0"/>
    <n v="1284"/>
  </r>
  <r>
    <x v="2"/>
    <x v="3"/>
    <x v="0"/>
    <n v="953"/>
  </r>
  <r>
    <x v="5"/>
    <x v="0"/>
    <x v="0"/>
    <n v="1380"/>
  </r>
  <r>
    <x v="5"/>
    <x v="20"/>
    <x v="1"/>
    <n v="964"/>
  </r>
  <r>
    <x v="3"/>
    <x v="20"/>
    <x v="1"/>
    <n v="921"/>
  </r>
  <r>
    <x v="5"/>
    <x v="2"/>
    <x v="0"/>
    <n v="1440"/>
  </r>
  <r>
    <x v="6"/>
    <x v="10"/>
    <x v="0"/>
    <n v="1716"/>
  </r>
  <r>
    <x v="2"/>
    <x v="17"/>
    <x v="1"/>
    <n v="625"/>
  </r>
  <r>
    <x v="6"/>
    <x v="17"/>
    <x v="1"/>
    <n v="644"/>
  </r>
  <r>
    <x v="4"/>
    <x v="0"/>
    <x v="0"/>
    <n v="1218"/>
  </r>
  <r>
    <x v="2"/>
    <x v="4"/>
    <x v="1"/>
    <n v="1025"/>
  </r>
  <r>
    <x v="4"/>
    <x v="21"/>
    <x v="1"/>
    <n v="366"/>
  </r>
  <r>
    <x v="6"/>
    <x v="15"/>
    <x v="1"/>
    <n v="461"/>
  </r>
  <r>
    <x v="5"/>
    <x v="21"/>
    <x v="1"/>
    <n v="713"/>
  </r>
  <r>
    <x v="4"/>
    <x v="19"/>
    <x v="1"/>
    <n v="966"/>
  </r>
  <r>
    <x v="4"/>
    <x v="13"/>
    <x v="0"/>
    <n v="1691"/>
  </r>
  <r>
    <x v="1"/>
    <x v="20"/>
    <x v="1"/>
    <n v="953"/>
  </r>
  <r>
    <x v="6"/>
    <x v="20"/>
    <x v="1"/>
    <n v="914"/>
  </r>
  <r>
    <x v="4"/>
    <x v="7"/>
    <x v="0"/>
    <n v="972"/>
  </r>
  <r>
    <x v="0"/>
    <x v="21"/>
    <x v="1"/>
    <n v="843"/>
  </r>
  <r>
    <x v="5"/>
    <x v="6"/>
    <x v="0"/>
    <n v="1140"/>
  </r>
  <r>
    <x v="3"/>
    <x v="6"/>
    <x v="0"/>
    <n v="961"/>
  </r>
  <r>
    <x v="1"/>
    <x v="17"/>
    <x v="1"/>
    <n v="704"/>
  </r>
  <r>
    <x v="2"/>
    <x v="19"/>
    <x v="1"/>
    <n v="1013"/>
  </r>
  <r>
    <x v="6"/>
    <x v="21"/>
    <x v="1"/>
    <n v="283"/>
  </r>
  <r>
    <x v="1"/>
    <x v="7"/>
    <x v="0"/>
    <n v="971"/>
  </r>
  <r>
    <x v="2"/>
    <x v="21"/>
    <x v="1"/>
    <n v="414"/>
  </r>
  <r>
    <x v="0"/>
    <x v="7"/>
    <x v="0"/>
    <n v="1123"/>
  </r>
  <r>
    <x v="2"/>
    <x v="20"/>
    <x v="1"/>
    <n v="978"/>
  </r>
  <r>
    <x v="1"/>
    <x v="5"/>
    <x v="1"/>
    <n v="998"/>
  </r>
  <r>
    <x v="1"/>
    <x v="21"/>
    <x v="1"/>
    <n v="255"/>
  </r>
  <r>
    <x v="3"/>
    <x v="8"/>
    <x v="1"/>
    <n v="888"/>
  </r>
  <r>
    <x v="2"/>
    <x v="8"/>
    <x v="1"/>
    <n v="876"/>
  </r>
  <r>
    <x v="5"/>
    <x v="22"/>
    <x v="2"/>
    <n v="51"/>
  </r>
  <r>
    <x v="4"/>
    <x v="22"/>
    <x v="2"/>
    <n v="29"/>
  </r>
  <r>
    <x v="2"/>
    <x v="22"/>
    <x v="2"/>
    <n v="49"/>
  </r>
  <r>
    <x v="0"/>
    <x v="22"/>
    <x v="2"/>
    <n v="48"/>
  </r>
  <r>
    <x v="5"/>
    <x v="12"/>
    <x v="0"/>
    <n v="1327"/>
  </r>
  <r>
    <x v="3"/>
    <x v="12"/>
    <x v="0"/>
    <n v="1795"/>
  </r>
  <r>
    <x v="0"/>
    <x v="8"/>
    <x v="1"/>
    <n v="607"/>
  </r>
  <r>
    <x v="5"/>
    <x v="19"/>
    <x v="1"/>
    <n v="497"/>
  </r>
  <r>
    <x v="1"/>
    <x v="15"/>
    <x v="1"/>
    <n v="484"/>
  </r>
  <r>
    <x v="5"/>
    <x v="15"/>
    <x v="1"/>
    <n v="348"/>
  </r>
  <r>
    <x v="3"/>
    <x v="21"/>
    <x v="1"/>
    <n v="297"/>
  </r>
  <r>
    <x v="6"/>
    <x v="6"/>
    <x v="0"/>
    <n v="885"/>
  </r>
  <r>
    <x v="2"/>
    <x v="14"/>
    <x v="1"/>
    <n v="363"/>
  </r>
  <r>
    <x v="5"/>
    <x v="11"/>
    <x v="0"/>
    <n v="1373"/>
  </r>
  <r>
    <x v="2"/>
    <x v="9"/>
    <x v="0"/>
    <n v="1753"/>
  </r>
  <r>
    <x v="5"/>
    <x v="9"/>
    <x v="0"/>
    <n v="1354"/>
  </r>
  <r>
    <x v="5"/>
    <x v="10"/>
    <x v="0"/>
    <n v="1466"/>
  </r>
  <r>
    <x v="6"/>
    <x v="14"/>
    <x v="1"/>
    <n v="243"/>
  </r>
  <r>
    <x v="4"/>
    <x v="5"/>
    <x v="1"/>
    <n v="992"/>
  </r>
  <r>
    <x v="3"/>
    <x v="7"/>
    <x v="0"/>
    <n v="1055"/>
  </r>
  <r>
    <x v="6"/>
    <x v="19"/>
    <x v="1"/>
    <n v="1112"/>
  </r>
  <r>
    <x v="6"/>
    <x v="23"/>
    <x v="0"/>
    <n v="827"/>
  </r>
  <r>
    <x v="3"/>
    <x v="23"/>
    <x v="0"/>
    <n v="886"/>
  </r>
  <r>
    <x v="5"/>
    <x v="5"/>
    <x v="1"/>
    <n v="1270"/>
  </r>
  <r>
    <x v="4"/>
    <x v="14"/>
    <x v="1"/>
    <n v="339"/>
  </r>
  <r>
    <x v="6"/>
    <x v="16"/>
    <x v="0"/>
    <n v="537"/>
  </r>
  <r>
    <x v="5"/>
    <x v="23"/>
    <x v="0"/>
    <n v="1070"/>
  </r>
  <r>
    <x v="6"/>
    <x v="24"/>
    <x v="1"/>
    <n v="222"/>
  </r>
  <r>
    <x v="0"/>
    <x v="24"/>
    <x v="1"/>
    <n v="573"/>
  </r>
  <r>
    <x v="1"/>
    <x v="24"/>
    <x v="1"/>
    <n v="221"/>
  </r>
  <r>
    <x v="4"/>
    <x v="24"/>
    <x v="1"/>
    <n v="248"/>
  </r>
  <r>
    <x v="4"/>
    <x v="20"/>
    <x v="1"/>
    <n v="893"/>
  </r>
  <r>
    <x v="1"/>
    <x v="12"/>
    <x v="0"/>
    <n v="1567"/>
  </r>
  <r>
    <x v="0"/>
    <x v="23"/>
    <x v="0"/>
    <n v="989"/>
  </r>
  <r>
    <x v="5"/>
    <x v="24"/>
    <x v="1"/>
    <n v="447"/>
  </r>
  <r>
    <x v="3"/>
    <x v="24"/>
    <x v="1"/>
    <n v="213"/>
  </r>
  <r>
    <x v="4"/>
    <x v="16"/>
    <x v="0"/>
    <n v="470"/>
  </r>
  <r>
    <x v="1"/>
    <x v="16"/>
    <x v="0"/>
    <n v="437"/>
  </r>
  <r>
    <x v="5"/>
    <x v="18"/>
    <x v="1"/>
    <n v="379"/>
  </r>
  <r>
    <x v="0"/>
    <x v="18"/>
    <x v="1"/>
    <n v="439"/>
  </r>
  <r>
    <x v="6"/>
    <x v="18"/>
    <x v="1"/>
    <n v="262"/>
  </r>
  <r>
    <x v="0"/>
    <x v="20"/>
    <x v="1"/>
    <n v="823"/>
  </r>
  <r>
    <x v="4"/>
    <x v="3"/>
    <x v="0"/>
    <n v="610"/>
  </r>
  <r>
    <x v="2"/>
    <x v="23"/>
    <x v="0"/>
    <n v="1112"/>
  </r>
  <r>
    <x v="4"/>
    <x v="23"/>
    <x v="0"/>
    <n v="764"/>
  </r>
  <r>
    <x v="1"/>
    <x v="18"/>
    <x v="1"/>
    <n v="266"/>
  </r>
  <r>
    <x v="4"/>
    <x v="18"/>
    <x v="1"/>
    <n v="301"/>
  </r>
  <r>
    <x v="3"/>
    <x v="18"/>
    <x v="1"/>
    <n v="270"/>
  </r>
  <r>
    <x v="6"/>
    <x v="3"/>
    <x v="0"/>
    <n v="718"/>
  </r>
  <r>
    <x v="3"/>
    <x v="3"/>
    <x v="0"/>
    <n v="746"/>
  </r>
  <r>
    <x v="3"/>
    <x v="15"/>
    <x v="1"/>
    <n v="463"/>
  </r>
  <r>
    <x v="3"/>
    <x v="16"/>
    <x v="0"/>
    <n v="540"/>
  </r>
  <r>
    <x v="1"/>
    <x v="8"/>
    <x v="1"/>
    <n v="794"/>
  </r>
  <r>
    <x v="0"/>
    <x v="6"/>
    <x v="0"/>
    <n v="1064"/>
  </r>
  <r>
    <x v="4"/>
    <x v="15"/>
    <x v="1"/>
    <n v="500"/>
  </r>
  <r>
    <x v="2"/>
    <x v="15"/>
    <x v="1"/>
    <n v="503"/>
  </r>
  <r>
    <x v="3"/>
    <x v="17"/>
    <x v="1"/>
    <n v="722"/>
  </r>
  <r>
    <x v="0"/>
    <x v="17"/>
    <x v="1"/>
    <n v="369"/>
  </r>
  <r>
    <x v="5"/>
    <x v="16"/>
    <x v="0"/>
    <n v="956"/>
  </r>
  <r>
    <x v="0"/>
    <x v="3"/>
    <x v="0"/>
    <n v="770"/>
  </r>
  <r>
    <x v="1"/>
    <x v="3"/>
    <x v="0"/>
    <n v="578"/>
  </r>
  <r>
    <x v="0"/>
    <x v="16"/>
    <x v="0"/>
    <n v="656"/>
  </r>
  <r>
    <x v="1"/>
    <x v="23"/>
    <x v="0"/>
    <n v="759"/>
  </r>
  <r>
    <x v="3"/>
    <x v="14"/>
    <x v="1"/>
    <n v="294"/>
  </r>
  <r>
    <x v="1"/>
    <x v="14"/>
    <x v="1"/>
    <n v="220"/>
  </r>
  <r>
    <x v="3"/>
    <x v="22"/>
    <x v="2"/>
    <n v="35"/>
  </r>
  <r>
    <x v="6"/>
    <x v="22"/>
    <x v="2"/>
    <n v="34"/>
  </r>
  <r>
    <x v="2"/>
    <x v="24"/>
    <x v="1"/>
    <n v="260"/>
  </r>
  <r>
    <x v="1"/>
    <x v="22"/>
    <x v="2"/>
    <n v="38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x v="0"/>
    <x v="0"/>
    <x v="0"/>
    <x v="0"/>
    <n v="1"/>
  </r>
  <r>
    <x v="1"/>
    <x v="1"/>
    <x v="0"/>
    <x v="1"/>
    <n v="14"/>
  </r>
  <r>
    <x v="1"/>
    <x v="1"/>
    <x v="1"/>
    <x v="2"/>
    <n v="11"/>
  </r>
  <r>
    <x v="1"/>
    <x v="1"/>
    <x v="2"/>
    <x v="0"/>
    <n v="91"/>
  </r>
  <r>
    <x v="1"/>
    <x v="2"/>
    <x v="0"/>
    <x v="2"/>
    <n v="3"/>
  </r>
  <r>
    <x v="1"/>
    <x v="0"/>
    <x v="0"/>
    <x v="3"/>
    <n v="7896"/>
  </r>
  <r>
    <x v="1"/>
    <x v="0"/>
    <x v="1"/>
    <x v="0"/>
    <n v="6"/>
  </r>
  <r>
    <x v="1"/>
    <x v="3"/>
    <x v="0"/>
    <x v="0"/>
    <n v="11"/>
  </r>
  <r>
    <x v="1"/>
    <x v="3"/>
    <x v="2"/>
    <x v="1"/>
    <n v="2"/>
  </r>
  <r>
    <x v="1"/>
    <x v="4"/>
    <x v="1"/>
    <x v="4"/>
    <n v="1"/>
  </r>
  <r>
    <x v="1"/>
    <x v="4"/>
    <x v="2"/>
    <x v="4"/>
    <n v="67"/>
  </r>
  <r>
    <x v="0"/>
    <x v="2"/>
    <x v="0"/>
    <x v="4"/>
    <n v="1"/>
  </r>
  <r>
    <x v="0"/>
    <x v="5"/>
    <x v="2"/>
    <x v="3"/>
    <n v="984"/>
  </r>
  <r>
    <x v="0"/>
    <x v="5"/>
    <x v="2"/>
    <x v="1"/>
    <n v="1"/>
  </r>
  <r>
    <x v="0"/>
    <x v="0"/>
    <x v="1"/>
    <x v="3"/>
    <n v="2"/>
  </r>
  <r>
    <x v="0"/>
    <x v="0"/>
    <x v="2"/>
    <x v="0"/>
    <n v="6"/>
  </r>
  <r>
    <x v="1"/>
    <x v="1"/>
    <x v="2"/>
    <x v="4"/>
    <n v="6685"/>
  </r>
  <r>
    <x v="1"/>
    <x v="1"/>
    <x v="2"/>
    <x v="1"/>
    <n v="22"/>
  </r>
  <r>
    <x v="1"/>
    <x v="2"/>
    <x v="2"/>
    <x v="3"/>
    <n v="205"/>
  </r>
  <r>
    <x v="1"/>
    <x v="0"/>
    <x v="2"/>
    <x v="3"/>
    <n v="50812"/>
  </r>
  <r>
    <x v="1"/>
    <x v="3"/>
    <x v="0"/>
    <x v="4"/>
    <n v="1412"/>
  </r>
  <r>
    <x v="1"/>
    <x v="3"/>
    <x v="0"/>
    <x v="1"/>
    <n v="2"/>
  </r>
  <r>
    <x v="1"/>
    <x v="3"/>
    <x v="2"/>
    <x v="2"/>
    <n v="8"/>
  </r>
  <r>
    <x v="1"/>
    <x v="4"/>
    <x v="0"/>
    <x v="3"/>
    <n v="42"/>
  </r>
  <r>
    <x v="0"/>
    <x v="1"/>
    <x v="0"/>
    <x v="0"/>
    <n v="2"/>
  </r>
  <r>
    <x v="0"/>
    <x v="1"/>
    <x v="2"/>
    <x v="0"/>
    <n v="7"/>
  </r>
  <r>
    <x v="0"/>
    <x v="0"/>
    <x v="0"/>
    <x v="2"/>
    <n v="1"/>
  </r>
  <r>
    <x v="0"/>
    <x v="0"/>
    <x v="2"/>
    <x v="2"/>
    <n v="1"/>
  </r>
  <r>
    <x v="0"/>
    <x v="4"/>
    <x v="2"/>
    <x v="3"/>
    <n v="2"/>
  </r>
  <r>
    <x v="1"/>
    <x v="1"/>
    <x v="0"/>
    <x v="0"/>
    <n v="52"/>
  </r>
  <r>
    <x v="1"/>
    <x v="2"/>
    <x v="2"/>
    <x v="0"/>
    <n v="6"/>
  </r>
  <r>
    <x v="1"/>
    <x v="5"/>
    <x v="0"/>
    <x v="2"/>
    <n v="6"/>
  </r>
  <r>
    <x v="1"/>
    <x v="5"/>
    <x v="1"/>
    <x v="4"/>
    <n v="3"/>
  </r>
  <r>
    <x v="1"/>
    <x v="5"/>
    <x v="1"/>
    <x v="3"/>
    <n v="41"/>
  </r>
  <r>
    <x v="1"/>
    <x v="5"/>
    <x v="2"/>
    <x v="2"/>
    <n v="12"/>
  </r>
  <r>
    <x v="1"/>
    <x v="0"/>
    <x v="0"/>
    <x v="2"/>
    <n v="219"/>
  </r>
  <r>
    <x v="1"/>
    <x v="0"/>
    <x v="2"/>
    <x v="2"/>
    <n v="208"/>
  </r>
  <r>
    <x v="1"/>
    <x v="3"/>
    <x v="1"/>
    <x v="4"/>
    <n v="16"/>
  </r>
  <r>
    <x v="1"/>
    <x v="4"/>
    <x v="1"/>
    <x v="3"/>
    <n v="8"/>
  </r>
  <r>
    <x v="1"/>
    <x v="4"/>
    <x v="2"/>
    <x v="3"/>
    <n v="107"/>
  </r>
  <r>
    <x v="0"/>
    <x v="1"/>
    <x v="0"/>
    <x v="2"/>
    <n v="2"/>
  </r>
  <r>
    <x v="0"/>
    <x v="2"/>
    <x v="0"/>
    <x v="0"/>
    <n v="1"/>
  </r>
  <r>
    <x v="0"/>
    <x v="5"/>
    <x v="2"/>
    <x v="0"/>
    <n v="3"/>
  </r>
  <r>
    <x v="0"/>
    <x v="0"/>
    <x v="0"/>
    <x v="4"/>
    <n v="269"/>
  </r>
  <r>
    <x v="0"/>
    <x v="0"/>
    <x v="0"/>
    <x v="3"/>
    <n v="75"/>
  </r>
  <r>
    <x v="0"/>
    <x v="0"/>
    <x v="0"/>
    <x v="1"/>
    <n v="2"/>
  </r>
  <r>
    <x v="0"/>
    <x v="0"/>
    <x v="2"/>
    <x v="4"/>
    <n v="174"/>
  </r>
  <r>
    <x v="0"/>
    <x v="4"/>
    <x v="0"/>
    <x v="4"/>
    <n v="4"/>
  </r>
  <r>
    <x v="1"/>
    <x v="1"/>
    <x v="0"/>
    <x v="3"/>
    <n v="2804"/>
  </r>
  <r>
    <x v="1"/>
    <x v="1"/>
    <x v="1"/>
    <x v="4"/>
    <n v="109"/>
  </r>
  <r>
    <x v="1"/>
    <x v="1"/>
    <x v="1"/>
    <x v="3"/>
    <n v="160"/>
  </r>
  <r>
    <x v="1"/>
    <x v="1"/>
    <x v="2"/>
    <x v="2"/>
    <n v="91"/>
  </r>
  <r>
    <x v="1"/>
    <x v="5"/>
    <x v="0"/>
    <x v="0"/>
    <n v="25"/>
  </r>
  <r>
    <x v="1"/>
    <x v="0"/>
    <x v="2"/>
    <x v="0"/>
    <n v="191"/>
  </r>
  <r>
    <x v="1"/>
    <x v="4"/>
    <x v="0"/>
    <x v="0"/>
    <n v="1"/>
  </r>
  <r>
    <x v="1"/>
    <x v="4"/>
    <x v="2"/>
    <x v="0"/>
    <n v="3"/>
  </r>
  <r>
    <x v="0"/>
    <x v="1"/>
    <x v="2"/>
    <x v="4"/>
    <n v="244"/>
  </r>
  <r>
    <x v="0"/>
    <x v="1"/>
    <x v="2"/>
    <x v="3"/>
    <n v="775"/>
  </r>
  <r>
    <x v="0"/>
    <x v="0"/>
    <x v="2"/>
    <x v="3"/>
    <n v="963"/>
  </r>
  <r>
    <x v="0"/>
    <x v="3"/>
    <x v="0"/>
    <x v="4"/>
    <n v="19"/>
  </r>
  <r>
    <x v="0"/>
    <x v="3"/>
    <x v="0"/>
    <x v="3"/>
    <n v="6"/>
  </r>
  <r>
    <x v="1"/>
    <x v="2"/>
    <x v="0"/>
    <x v="4"/>
    <n v="64"/>
  </r>
  <r>
    <x v="1"/>
    <x v="2"/>
    <x v="1"/>
    <x v="3"/>
    <n v="1"/>
  </r>
  <r>
    <x v="1"/>
    <x v="5"/>
    <x v="2"/>
    <x v="4"/>
    <n v="877"/>
  </r>
  <r>
    <x v="1"/>
    <x v="5"/>
    <x v="2"/>
    <x v="3"/>
    <n v="12307"/>
  </r>
  <r>
    <x v="1"/>
    <x v="5"/>
    <x v="2"/>
    <x v="1"/>
    <n v="10"/>
  </r>
  <r>
    <x v="1"/>
    <x v="0"/>
    <x v="1"/>
    <x v="4"/>
    <n v="254"/>
  </r>
  <r>
    <x v="1"/>
    <x v="3"/>
    <x v="1"/>
    <x v="3"/>
    <n v="25"/>
  </r>
  <r>
    <x v="1"/>
    <x v="3"/>
    <x v="2"/>
    <x v="0"/>
    <n v="13"/>
  </r>
  <r>
    <x v="1"/>
    <x v="4"/>
    <x v="1"/>
    <x v="2"/>
    <n v="8"/>
  </r>
  <r>
    <x v="0"/>
    <x v="1"/>
    <x v="1"/>
    <x v="4"/>
    <n v="1"/>
  </r>
  <r>
    <x v="0"/>
    <x v="1"/>
    <x v="1"/>
    <x v="3"/>
    <n v="1"/>
  </r>
  <r>
    <x v="0"/>
    <x v="1"/>
    <x v="2"/>
    <x v="2"/>
    <n v="2"/>
  </r>
  <r>
    <x v="0"/>
    <x v="5"/>
    <x v="0"/>
    <x v="4"/>
    <n v="30"/>
  </r>
  <r>
    <x v="0"/>
    <x v="5"/>
    <x v="0"/>
    <x v="0"/>
    <n v="1"/>
  </r>
  <r>
    <x v="0"/>
    <x v="5"/>
    <x v="2"/>
    <x v="4"/>
    <n v="60"/>
  </r>
  <r>
    <x v="0"/>
    <x v="4"/>
    <x v="2"/>
    <x v="4"/>
    <n v="3"/>
  </r>
  <r>
    <x v="1"/>
    <x v="1"/>
    <x v="0"/>
    <x v="2"/>
    <n v="85"/>
  </r>
  <r>
    <x v="1"/>
    <x v="1"/>
    <x v="2"/>
    <x v="3"/>
    <n v="16045"/>
  </r>
  <r>
    <x v="1"/>
    <x v="5"/>
    <x v="2"/>
    <x v="0"/>
    <n v="42"/>
  </r>
  <r>
    <x v="1"/>
    <x v="0"/>
    <x v="0"/>
    <x v="4"/>
    <n v="24124"/>
  </r>
  <r>
    <x v="1"/>
    <x v="0"/>
    <x v="0"/>
    <x v="0"/>
    <n v="283"/>
  </r>
  <r>
    <x v="1"/>
    <x v="0"/>
    <x v="0"/>
    <x v="1"/>
    <n v="40"/>
  </r>
  <r>
    <x v="1"/>
    <x v="0"/>
    <x v="2"/>
    <x v="4"/>
    <n v="16022"/>
  </r>
  <r>
    <x v="1"/>
    <x v="0"/>
    <x v="2"/>
    <x v="1"/>
    <n v="48"/>
  </r>
  <r>
    <x v="1"/>
    <x v="4"/>
    <x v="0"/>
    <x v="4"/>
    <n v="135"/>
  </r>
  <r>
    <x v="0"/>
    <x v="2"/>
    <x v="0"/>
    <x v="3"/>
    <n v="3"/>
  </r>
  <r>
    <x v="0"/>
    <x v="2"/>
    <x v="2"/>
    <x v="4"/>
    <n v="1"/>
  </r>
  <r>
    <x v="0"/>
    <x v="2"/>
    <x v="2"/>
    <x v="3"/>
    <n v="20"/>
  </r>
  <r>
    <x v="0"/>
    <x v="4"/>
    <x v="2"/>
    <x v="2"/>
    <n v="1"/>
  </r>
  <r>
    <x v="1"/>
    <x v="2"/>
    <x v="2"/>
    <x v="4"/>
    <n v="30"/>
  </r>
  <r>
    <x v="1"/>
    <x v="5"/>
    <x v="1"/>
    <x v="2"/>
    <n v="1"/>
  </r>
  <r>
    <x v="1"/>
    <x v="0"/>
    <x v="1"/>
    <x v="3"/>
    <n v="449"/>
  </r>
  <r>
    <x v="1"/>
    <x v="3"/>
    <x v="0"/>
    <x v="3"/>
    <n v="483"/>
  </r>
  <r>
    <x v="1"/>
    <x v="3"/>
    <x v="2"/>
    <x v="3"/>
    <n v="2941"/>
  </r>
  <r>
    <x v="1"/>
    <x v="4"/>
    <x v="0"/>
    <x v="2"/>
    <n v="73"/>
  </r>
  <r>
    <x v="1"/>
    <x v="4"/>
    <x v="2"/>
    <x v="2"/>
    <n v="49"/>
  </r>
  <r>
    <x v="0"/>
    <x v="1"/>
    <x v="0"/>
    <x v="4"/>
    <n v="227"/>
  </r>
  <r>
    <x v="0"/>
    <x v="1"/>
    <x v="0"/>
    <x v="3"/>
    <n v="77"/>
  </r>
  <r>
    <x v="0"/>
    <x v="5"/>
    <x v="0"/>
    <x v="3"/>
    <n v="44"/>
  </r>
  <r>
    <x v="0"/>
    <x v="3"/>
    <x v="2"/>
    <x v="4"/>
    <n v="24"/>
  </r>
  <r>
    <x v="0"/>
    <x v="3"/>
    <x v="2"/>
    <x v="3"/>
    <n v="119"/>
  </r>
  <r>
    <x v="1"/>
    <x v="1"/>
    <x v="0"/>
    <x v="4"/>
    <n v="9979"/>
  </r>
  <r>
    <x v="1"/>
    <x v="1"/>
    <x v="1"/>
    <x v="0"/>
    <n v="1"/>
  </r>
  <r>
    <x v="1"/>
    <x v="2"/>
    <x v="0"/>
    <x v="3"/>
    <n v="15"/>
  </r>
  <r>
    <x v="1"/>
    <x v="2"/>
    <x v="0"/>
    <x v="0"/>
    <n v="32"/>
  </r>
  <r>
    <x v="1"/>
    <x v="5"/>
    <x v="0"/>
    <x v="4"/>
    <n v="629"/>
  </r>
  <r>
    <x v="1"/>
    <x v="5"/>
    <x v="0"/>
    <x v="3"/>
    <n v="573"/>
  </r>
  <r>
    <x v="1"/>
    <x v="0"/>
    <x v="1"/>
    <x v="2"/>
    <n v="24"/>
  </r>
  <r>
    <x v="1"/>
    <x v="3"/>
    <x v="0"/>
    <x v="2"/>
    <n v="10"/>
  </r>
  <r>
    <x v="1"/>
    <x v="3"/>
    <x v="2"/>
    <x v="4"/>
    <n v="847"/>
  </r>
  <r>
    <x v="1"/>
    <x v="4"/>
    <x v="2"/>
    <x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51D15A-29E8-4AB1-B823-07F6E727D786}" name="PivotTable1" cacheId="24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itemPrintTitles="1" createdVersion="6" indent="0" compact="0" compactData="0" multipleFieldFilters="0" chartFormat="4" rowHeaderCaption="MONTH" colHeaderCaption="YEAR" fieldListSortAscending="1">
  <location ref="A3:N36" firstHeaderRow="1" firstDataRow="2" firstDataCol="1"/>
  <pivotFields count="3">
    <pivotField name="  " axis="axisCol" compact="0" outline="0" showAll="0">
      <items count="13">
        <item x="0"/>
        <item x="1"/>
        <item x="11"/>
        <item x="10"/>
        <item x="6"/>
        <item x="7"/>
        <item x="3"/>
        <item x="2"/>
        <item x="5"/>
        <item x="8"/>
        <item x="4"/>
        <item x="9"/>
        <item t="default"/>
      </items>
    </pivotField>
    <pivotField name="Day of Month" axis="axisRow" compact="0" outline="0" showAll="0" sortType="ascending">
      <items count="32">
        <item x="9"/>
        <item x="10"/>
        <item x="19"/>
        <item x="17"/>
        <item x="21"/>
        <item x="0"/>
        <item x="20"/>
        <item x="4"/>
        <item x="18"/>
        <item x="1"/>
        <item x="2"/>
        <item x="6"/>
        <item x="26"/>
        <item x="3"/>
        <item x="22"/>
        <item x="8"/>
        <item x="25"/>
        <item x="16"/>
        <item x="5"/>
        <item x="27"/>
        <item x="11"/>
        <item x="30"/>
        <item x="7"/>
        <item x="15"/>
        <item x="29"/>
        <item x="28"/>
        <item x="13"/>
        <item x="12"/>
        <item x="14"/>
        <item x="23"/>
        <item x="24"/>
        <item t="default"/>
      </items>
    </pivotField>
    <pivotField dataField="1" compact="0" outline="0" showAll="0"/>
  </pivotFields>
  <rowFields count="1">
    <field x="1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1">
    <field x="0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2" baseItem="5" numFmtId="3"/>
  </dataFields>
  <formats count="27">
    <format dxfId="189">
      <pivotArea type="all" dataOnly="0" outline="0" fieldPosition="0"/>
    </format>
    <format dxfId="188">
      <pivotArea outline="0" collapsedLevelsAreSubtotals="1" fieldPosition="0"/>
    </format>
    <format dxfId="187">
      <pivotArea type="origin" dataOnly="0" labelOnly="1" outline="0" fieldPosition="0"/>
    </format>
    <format dxfId="186">
      <pivotArea type="topRight" dataOnly="0" labelOnly="1" outline="0" fieldPosition="0"/>
    </format>
    <format dxfId="185">
      <pivotArea dataOnly="0" labelOnly="1" grandRow="1" outline="0" fieldPosition="0"/>
    </format>
    <format dxfId="184">
      <pivotArea type="all" dataOnly="0" outline="0" fieldPosition="0"/>
    </format>
    <format dxfId="183">
      <pivotArea outline="0" collapsedLevelsAreSubtotals="1" fieldPosition="0"/>
    </format>
    <format dxfId="182">
      <pivotArea type="origin" dataOnly="0" labelOnly="1" outline="0" fieldPosition="0"/>
    </format>
    <format dxfId="181">
      <pivotArea type="topRight" dataOnly="0" labelOnly="1" outline="0" fieldPosition="0"/>
    </format>
    <format dxfId="180">
      <pivotArea dataOnly="0" labelOnly="1" grandRow="1" outline="0" fieldPosition="0"/>
    </format>
    <format dxfId="179">
      <pivotArea dataOnly="0" labelOnly="1" grandRow="1" outline="0" fieldPosition="0"/>
    </format>
    <format dxfId="178">
      <pivotArea field="1" type="button" dataOnly="0" labelOnly="1" outline="0" axis="axisRow" fieldPosition="0"/>
    </format>
    <format dxfId="177">
      <pivotArea dataOnly="0" labelOnly="1" outline="0" fieldPosition="0">
        <references count="1">
          <reference field="0" count="0"/>
        </references>
      </pivotArea>
    </format>
    <format dxfId="176">
      <pivotArea field="1" type="button" dataOnly="0" labelOnly="1" outline="0" axis="axisRow" fieldPosition="0"/>
    </format>
    <format dxfId="175">
      <pivotArea field="1" type="button" dataOnly="0" labelOnly="1" outline="0" axis="axisRow" fieldPosition="0"/>
    </format>
    <format dxfId="174">
      <pivotArea field="0" type="button" dataOnly="0" labelOnly="1" outline="0" axis="axisCol" fieldPosition="0"/>
    </format>
    <format dxfId="173">
      <pivotArea dataOnly="0" labelOnly="1" grandCol="1" outline="0" fieldPosition="0"/>
    </format>
    <format dxfId="172">
      <pivotArea dataOnly="0" labelOnly="1" grandCol="1" outline="0" fieldPosition="0"/>
    </format>
    <format dxfId="171">
      <pivotArea field="0" type="button" dataOnly="0" labelOnly="1" outline="0" axis="axisCol" fieldPosition="0"/>
    </format>
    <format dxfId="170">
      <pivotArea dataOnly="0" labelOnly="1" outline="0" fieldPosition="0">
        <references count="1">
          <reference field="0" count="0"/>
        </references>
      </pivotArea>
    </format>
    <format dxfId="169">
      <pivotArea grandRow="1" outline="0" collapsedLevelsAreSubtotals="1" fieldPosition="0"/>
    </format>
    <format dxfId="168">
      <pivotArea field="1" type="button" dataOnly="0" labelOnly="1" outline="0" axis="axisRow" fieldPosition="0"/>
    </format>
    <format dxfId="167">
      <pivotArea dataOnly="0" labelOnly="1" outline="0" fieldPosition="0">
        <references count="1">
          <reference field="0" count="0"/>
        </references>
      </pivotArea>
    </format>
    <format dxfId="166">
      <pivotArea field="1" type="button" dataOnly="0" labelOnly="1" outline="0" axis="axisRow" fieldPosition="0"/>
    </format>
    <format dxfId="165">
      <pivotArea dataOnly="0" labelOnly="1" outline="0" fieldPosition="0">
        <references count="1">
          <reference field="1" count="0"/>
        </references>
      </pivotArea>
    </format>
    <format dxfId="164">
      <pivotArea dataOnly="0" labelOnly="1" grandRow="1" outline="0" fieldPosition="0"/>
    </format>
    <format dxfId="163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4DF443-B86E-4890-94EE-099770193F04}" name="PivotTable1" cacheId="25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6" indent="0" outline="1" outlineData="1" multipleFieldFilters="0" chartFormat="4" rowHeaderCaption="Hour of Day" colHeaderCaption="  " fieldListSortAscending="1">
  <location ref="A3:I32" firstHeaderRow="1" firstDataRow="2" firstDataCol="1"/>
  <pivotFields count="4">
    <pivotField axis="axisRow" showAll="0">
      <items count="4">
        <item n="A.M. Total" x="0"/>
        <item n="P.M. Total" x="1"/>
        <item n="Unknown hour" sd="0" x="2"/>
        <item t="default"/>
      </items>
    </pivotField>
    <pivotField name="HOUR OF DAY" axis="axisRow" showAll="0">
      <items count="26">
        <item x="1"/>
        <item x="0"/>
        <item x="12"/>
        <item x="21"/>
        <item x="20"/>
        <item x="6"/>
        <item x="19"/>
        <item x="18"/>
        <item x="15"/>
        <item x="23"/>
        <item x="11"/>
        <item x="5"/>
        <item x="14"/>
        <item x="8"/>
        <item x="22"/>
        <item x="17"/>
        <item x="10"/>
        <item x="7"/>
        <item x="2"/>
        <item x="3"/>
        <item x="13"/>
        <item x="4"/>
        <item x="9"/>
        <item x="16"/>
        <item x="24"/>
        <item t="default"/>
      </items>
    </pivotField>
    <pivotField name="DAY OF WEEK" axis="axisCol" showAll="0">
      <items count="8">
        <item x="0"/>
        <item x="6"/>
        <item x="5"/>
        <item x="2"/>
        <item x="3"/>
        <item x="1"/>
        <item x="4"/>
        <item t="default"/>
      </items>
    </pivotField>
    <pivotField dataField="1" showAll="0"/>
  </pivotFields>
  <rowFields count="2">
    <field x="0"/>
    <field x="1"/>
  </rowFields>
  <rowItems count="28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>
      <x v="2"/>
    </i>
    <i t="grand">
      <x/>
    </i>
  </rowItems>
  <colFields count="1">
    <field x="2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 " fld="3" baseField="0" baseItem="0" numFmtId="3"/>
  </dataFields>
  <formats count="42">
    <format dxfId="162">
      <pivotArea type="all" dataOnly="0" outline="0" fieldPosition="0"/>
    </format>
    <format dxfId="161">
      <pivotArea outline="0" collapsedLevelsAreSubtotals="1" fieldPosition="0"/>
    </format>
    <format dxfId="160">
      <pivotArea type="origin" dataOnly="0" labelOnly="1" outline="0" fieldPosition="0"/>
    </format>
    <format dxfId="159">
      <pivotArea type="topRight" dataOnly="0" labelOnly="1" outline="0" fieldPosition="0"/>
    </format>
    <format dxfId="158">
      <pivotArea dataOnly="0" labelOnly="1" grandRow="1" outline="0" fieldPosition="0"/>
    </format>
    <format dxfId="157">
      <pivotArea type="all" dataOnly="0" outline="0" fieldPosition="0"/>
    </format>
    <format dxfId="156">
      <pivotArea outline="0" collapsedLevelsAreSubtotals="1" fieldPosition="0"/>
    </format>
    <format dxfId="155">
      <pivotArea type="origin" dataOnly="0" labelOnly="1" outline="0" fieldPosition="0"/>
    </format>
    <format dxfId="154">
      <pivotArea type="topRight" dataOnly="0" labelOnly="1" outline="0" fieldPosition="0"/>
    </format>
    <format dxfId="153">
      <pivotArea dataOnly="0" labelOnly="1" grandRow="1" outline="0" fieldPosition="0"/>
    </format>
    <format dxfId="152">
      <pivotArea dataOnly="0" labelOnly="1" grandRow="1" outline="0" fieldPosition="0"/>
    </format>
    <format dxfId="151">
      <pivotArea field="2" type="button" dataOnly="0" labelOnly="1" outline="0" axis="axisCol" fieldPosition="0"/>
    </format>
    <format dxfId="150">
      <pivotArea field="2" type="button" dataOnly="0" labelOnly="1" outline="0" axis="axisCol" fieldPosition="0"/>
    </format>
    <format dxfId="149">
      <pivotArea dataOnly="0" labelOnly="1" grandCol="1" outline="0" fieldPosition="0"/>
    </format>
    <format dxfId="148">
      <pivotArea dataOnly="0" labelOnly="1" grandCol="1" outline="0" fieldPosition="0"/>
    </format>
    <format dxfId="147">
      <pivotArea field="1" type="button" dataOnly="0" labelOnly="1" outline="0" axis="axisRow" fieldPosition="1"/>
    </format>
    <format dxfId="146">
      <pivotArea dataOnly="0" labelOnly="1" outline="0" fieldPosition="0">
        <references count="1">
          <reference field="2" count="0"/>
        </references>
      </pivotArea>
    </format>
    <format dxfId="145">
      <pivotArea outline="0" fieldPosition="0">
        <references count="1">
          <reference field="4294967294" count="1">
            <x v="0"/>
          </reference>
        </references>
      </pivotArea>
    </format>
    <format dxfId="144">
      <pivotArea dataOnly="0" labelOnly="1" outline="0" fieldPosition="0">
        <references count="1">
          <reference field="2" count="0"/>
        </references>
      </pivotArea>
    </format>
    <format dxfId="143">
      <pivotArea dataOnly="0" labelOnly="1" grandCol="1" outline="0" fieldPosition="0"/>
    </format>
    <format dxfId="142">
      <pivotArea dataOnly="0" labelOnly="1" fieldPosition="0">
        <references count="1">
          <reference field="0" count="1">
            <x v="1"/>
          </reference>
        </references>
      </pivotArea>
    </format>
    <format dxfId="141">
      <pivotArea dataOnly="0" labelOnly="1" fieldPosition="0">
        <references count="1">
          <reference field="0" count="1">
            <x v="0"/>
          </reference>
        </references>
      </pivotArea>
    </format>
    <format dxfId="140">
      <pivotArea dataOnly="0" labelOnly="1" fieldPosition="0">
        <references count="1">
          <reference field="0" count="1">
            <x v="2"/>
          </reference>
        </references>
      </pivotArea>
    </format>
    <format dxfId="139">
      <pivotArea collapsedLevelsAreSubtotals="1" fieldPosition="0">
        <references count="3">
          <reference field="0" count="1" selected="0">
            <x v="1"/>
          </reference>
          <reference field="1" count="1">
            <x v="19"/>
          </reference>
          <reference field="2" count="1" selected="0">
            <x v="4"/>
          </reference>
        </references>
      </pivotArea>
    </format>
    <format dxfId="138">
      <pivotArea collapsedLevelsAreSubtotals="1" fieldPosition="0">
        <references count="3">
          <reference field="0" count="1" selected="0">
            <x v="1"/>
          </reference>
          <reference field="1" count="1">
            <x v="22"/>
          </reference>
          <reference field="2" count="1" selected="0">
            <x v="5"/>
          </reference>
        </references>
      </pivotArea>
    </format>
    <format dxfId="137">
      <pivotArea collapsedLevelsAreSubtotals="1" fieldPosition="0">
        <references count="3">
          <reference field="0" count="1" selected="0">
            <x v="0"/>
          </reference>
          <reference field="1" count="1">
            <x v="1"/>
          </reference>
          <reference field="2" count="1" selected="0">
            <x v="6"/>
          </reference>
        </references>
      </pivotArea>
    </format>
    <format dxfId="136">
      <pivotArea collapsedLevelsAreSubtotals="1" fieldPosition="0">
        <references count="3">
          <reference field="0" count="1" selected="0">
            <x v="1"/>
          </reference>
          <reference field="1" count="1">
            <x v="19"/>
          </reference>
          <reference field="2" count="1" selected="0">
            <x v="4"/>
          </reference>
        </references>
      </pivotArea>
    </format>
    <format dxfId="135">
      <pivotArea collapsedLevelsAreSubtotals="1" fieldPosition="0">
        <references count="3">
          <reference field="0" count="1" selected="0">
            <x v="1"/>
          </reference>
          <reference field="1" count="1">
            <x v="19"/>
          </reference>
          <reference field="2" count="1" selected="0">
            <x v="4"/>
          </reference>
        </references>
      </pivotArea>
    </format>
    <format dxfId="134">
      <pivotArea collapsedLevelsAreSubtotals="1" fieldPosition="0">
        <references count="3">
          <reference field="0" count="1" selected="0">
            <x v="1"/>
          </reference>
          <reference field="1" count="1">
            <x v="19"/>
          </reference>
          <reference field="2" count="1" selected="0">
            <x v="4"/>
          </reference>
        </references>
      </pivotArea>
    </format>
    <format dxfId="133">
      <pivotArea field="2" type="button" dataOnly="0" labelOnly="1" outline="0" axis="axisCol" fieldPosition="0"/>
    </format>
    <format dxfId="132">
      <pivotArea grandRow="1" outline="0" collapsedLevelsAreSubtotals="1" fieldPosition="0"/>
    </format>
    <format dxfId="131">
      <pivotArea field="0" type="button" dataOnly="0" labelOnly="1" outline="0" axis="axisRow" fieldPosition="0"/>
    </format>
    <format dxfId="130">
      <pivotArea dataOnly="0" labelOnly="1" fieldPosition="0">
        <references count="1">
          <reference field="0" count="0"/>
        </references>
      </pivotArea>
    </format>
    <format dxfId="129">
      <pivotArea dataOnly="0" labelOnly="1" grandRow="1" outline="0" fieldPosition="0"/>
    </format>
    <format dxfId="128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27">
      <pivotArea dataOnly="0" labelOnly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126">
      <pivotArea field="0" type="button" dataOnly="0" labelOnly="1" outline="0" axis="axisRow" fieldPosition="0"/>
    </format>
    <format dxfId="125">
      <pivotArea dataOnly="0" labelOnly="1" fieldPosition="0">
        <references count="1">
          <reference field="0" count="0"/>
        </references>
      </pivotArea>
    </format>
    <format dxfId="124">
      <pivotArea dataOnly="0" labelOnly="1" grandRow="1" outline="0" fieldPosition="0"/>
    </format>
    <format dxfId="123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22">
      <pivotArea dataOnly="0" labelOnly="1" fieldPosition="0">
        <references count="2">
          <reference field="0" count="1" selected="0">
            <x v="1"/>
          </reference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121">
      <pivotArea dataOnly="0" labelOnly="1" fieldPosition="0">
        <references count="1">
          <reference field="2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5059EC-0CE5-4E65-8250-DE7A6B4F68C3}" name="PivotTable1" cacheId="26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6" indent="0" outline="1" outlineData="1" multipleFieldFilters="0" chartFormat="4" rowHeaderCaption="Hour of Day" colHeaderCaption=" " fieldListSortAscending="1">
  <location ref="A3:I32" firstHeaderRow="1" firstDataRow="2" firstDataCol="1"/>
  <pivotFields count="4">
    <pivotField name="DAY OF WEEK" axis="axisCol" showAll="0">
      <items count="8">
        <item x="4"/>
        <item x="1"/>
        <item x="6"/>
        <item x="3"/>
        <item x="2"/>
        <item x="5"/>
        <item x="0"/>
        <item t="default"/>
      </items>
    </pivotField>
    <pivotField name="HOUR OF DAY" axis="axisRow" showAll="0">
      <items count="26">
        <item x="1"/>
        <item x="21"/>
        <item x="14"/>
        <item x="24"/>
        <item x="18"/>
        <item x="15"/>
        <item x="17"/>
        <item x="19"/>
        <item x="4"/>
        <item x="8"/>
        <item x="20"/>
        <item x="5"/>
        <item x="11"/>
        <item x="0"/>
        <item x="2"/>
        <item x="10"/>
        <item x="12"/>
        <item x="13"/>
        <item x="9"/>
        <item x="7"/>
        <item x="6"/>
        <item x="23"/>
        <item x="3"/>
        <item x="16"/>
        <item x="22"/>
        <item t="default"/>
      </items>
    </pivotField>
    <pivotField axis="axisRow" showAll="0">
      <items count="4">
        <item n="A.M. Total" x="1"/>
        <item n="P.M. Total" x="0"/>
        <item n="Unknown hour" sd="0" x="2"/>
        <item t="default"/>
      </items>
    </pivotField>
    <pivotField dataField="1" showAll="0"/>
  </pivotFields>
  <rowFields count="2">
    <field x="2"/>
    <field x="1"/>
  </rowFields>
  <rowItems count="28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>
      <x v="2"/>
    </i>
    <i t="grand">
      <x/>
    </i>
  </rowItems>
  <colFields count="1">
    <field x="0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 " fld="3" baseField="1" baseItem="0" numFmtId="3"/>
  </dataFields>
  <formats count="40">
    <format dxfId="120">
      <pivotArea type="all" dataOnly="0" outline="0" fieldPosition="0"/>
    </format>
    <format dxfId="119">
      <pivotArea outline="0" collapsedLevelsAreSubtotals="1" fieldPosition="0"/>
    </format>
    <format dxfId="118">
      <pivotArea type="origin" dataOnly="0" labelOnly="1" outline="0" fieldPosition="0"/>
    </format>
    <format dxfId="117">
      <pivotArea type="topRight" dataOnly="0" labelOnly="1" outline="0" fieldPosition="0"/>
    </format>
    <format dxfId="116">
      <pivotArea dataOnly="0" labelOnly="1" grandRow="1" outline="0" fieldPosition="0"/>
    </format>
    <format dxfId="115">
      <pivotArea type="all" dataOnly="0" outline="0" fieldPosition="0"/>
    </format>
    <format dxfId="114">
      <pivotArea outline="0" collapsedLevelsAreSubtotals="1" fieldPosition="0"/>
    </format>
    <format dxfId="113">
      <pivotArea type="origin" dataOnly="0" labelOnly="1" outline="0" fieldPosition="0"/>
    </format>
    <format dxfId="112">
      <pivotArea type="topRight" dataOnly="0" labelOnly="1" outline="0" fieldPosition="0"/>
    </format>
    <format dxfId="111">
      <pivotArea dataOnly="0" labelOnly="1" grandRow="1" outline="0" fieldPosition="0"/>
    </format>
    <format dxfId="110">
      <pivotArea dataOnly="0" labelOnly="1" grandRow="1" outline="0" fieldPosition="0"/>
    </format>
    <format dxfId="109">
      <pivotArea field="0" type="button" dataOnly="0" labelOnly="1" outline="0" axis="axisCol" fieldPosition="0"/>
    </format>
    <format dxfId="108">
      <pivotArea field="0" type="button" dataOnly="0" labelOnly="1" outline="0" axis="axisCol" fieldPosition="0"/>
    </format>
    <format dxfId="107">
      <pivotArea dataOnly="0" labelOnly="1" grandCol="1" outline="0" fieldPosition="0"/>
    </format>
    <format dxfId="106">
      <pivotArea dataOnly="0" labelOnly="1" grandCol="1" outline="0" fieldPosition="0"/>
    </format>
    <format dxfId="105">
      <pivotArea field="1" type="button" dataOnly="0" labelOnly="1" outline="0" axis="axisRow" fieldPosition="1"/>
    </format>
    <format dxfId="104">
      <pivotArea dataOnly="0" labelOnly="1" outline="0" fieldPosition="0">
        <references count="1">
          <reference field="0" count="0"/>
        </references>
      </pivotArea>
    </format>
    <format dxfId="103">
      <pivotArea outline="0" fieldPosition="0">
        <references count="1">
          <reference field="4294967294" count="1">
            <x v="0"/>
          </reference>
        </references>
      </pivotArea>
    </format>
    <format dxfId="102">
      <pivotArea dataOnly="0" labelOnly="1" fieldPosition="0">
        <references count="1">
          <reference field="2" count="1">
            <x v="0"/>
          </reference>
        </references>
      </pivotArea>
    </format>
    <format dxfId="101">
      <pivotArea dataOnly="0" labelOnly="1" fieldPosition="0">
        <references count="1">
          <reference field="2" count="1">
            <x v="1"/>
          </reference>
        </references>
      </pivotArea>
    </format>
    <format dxfId="100">
      <pivotArea dataOnly="0" labelOnly="1" fieldPosition="0">
        <references count="1">
          <reference field="2" count="1">
            <x v="2"/>
          </reference>
        </references>
      </pivotArea>
    </format>
    <format dxfId="99">
      <pivotArea collapsedLevelsAreSubtotals="1" fieldPosition="0">
        <references count="3">
          <reference field="0" count="1" selected="0">
            <x v="1"/>
          </reference>
          <reference field="1" count="1">
            <x v="7"/>
          </reference>
          <reference field="2" count="1" selected="0">
            <x v="0"/>
          </reference>
        </references>
      </pivotArea>
    </format>
    <format dxfId="98">
      <pivotArea collapsedLevelsAreSubtotals="1" fieldPosition="0">
        <references count="3">
          <reference field="0" count="1" selected="0">
            <x v="1"/>
          </reference>
          <reference field="1" count="1">
            <x v="17"/>
          </reference>
          <reference field="2" count="1" selected="0">
            <x v="1"/>
          </reference>
        </references>
      </pivotArea>
    </format>
    <format dxfId="97">
      <pivotArea collapsedLevelsAreSubtotals="1" fieldPosition="0">
        <references count="3">
          <reference field="0" count="1" selected="0">
            <x v="4"/>
          </reference>
          <reference field="1" count="1">
            <x v="15"/>
          </reference>
          <reference field="2" count="1" selected="0">
            <x v="1"/>
          </reference>
        </references>
      </pivotArea>
    </format>
    <format dxfId="96">
      <pivotArea collapsedLevelsAreSubtotals="1" fieldPosition="0">
        <references count="3">
          <reference field="0" count="1" selected="0">
            <x v="1"/>
          </reference>
          <reference field="1" count="1">
            <x v="17"/>
          </reference>
          <reference field="2" count="1" selected="0">
            <x v="1"/>
          </reference>
        </references>
      </pivotArea>
    </format>
    <format dxfId="95">
      <pivotArea collapsedLevelsAreSubtotals="1" fieldPosition="0">
        <references count="3">
          <reference field="0" count="1" selected="0">
            <x v="1"/>
          </reference>
          <reference field="1" count="1">
            <x v="17"/>
          </reference>
          <reference field="2" count="1" selected="0">
            <x v="1"/>
          </reference>
        </references>
      </pivotArea>
    </format>
    <format dxfId="94">
      <pivotArea collapsedLevelsAreSubtotals="1" fieldPosition="0">
        <references count="3">
          <reference field="0" count="1" selected="0">
            <x v="1"/>
          </reference>
          <reference field="1" count="1">
            <x v="17"/>
          </reference>
          <reference field="2" count="1" selected="0">
            <x v="1"/>
          </reference>
        </references>
      </pivotArea>
    </format>
    <format dxfId="93">
      <pivotArea field="0" type="button" dataOnly="0" labelOnly="1" outline="0" axis="axisCol" fieldPosition="0"/>
    </format>
    <format dxfId="92">
      <pivotArea grandRow="1" outline="0" collapsedLevelsAreSubtotals="1" fieldPosition="0"/>
    </format>
    <format dxfId="91">
      <pivotArea field="2" type="button" dataOnly="0" labelOnly="1" outline="0" axis="axisRow" fieldPosition="0"/>
    </format>
    <format dxfId="90">
      <pivotArea dataOnly="0" labelOnly="1" fieldPosition="0">
        <references count="1">
          <reference field="2" count="0"/>
        </references>
      </pivotArea>
    </format>
    <format dxfId="89">
      <pivotArea dataOnly="0" labelOnly="1" grandRow="1" outline="0" fieldPosition="0"/>
    </format>
    <format dxfId="88">
      <pivotArea dataOnly="0" labelOnly="1" fieldPosition="0">
        <references count="2"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2" count="1" selected="0">
            <x v="0"/>
          </reference>
        </references>
      </pivotArea>
    </format>
    <format dxfId="87">
      <pivotArea dataOnly="0" labelOnly="1" fieldPosition="0">
        <references count="2"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  <reference field="2" count="1" selected="0">
            <x v="1"/>
          </reference>
        </references>
      </pivotArea>
    </format>
    <format dxfId="86">
      <pivotArea field="2" type="button" dataOnly="0" labelOnly="1" outline="0" axis="axisRow" fieldPosition="0"/>
    </format>
    <format dxfId="85">
      <pivotArea dataOnly="0" labelOnly="1" fieldPosition="0">
        <references count="1">
          <reference field="2" count="0"/>
        </references>
      </pivotArea>
    </format>
    <format dxfId="84">
      <pivotArea dataOnly="0" labelOnly="1" grandRow="1" outline="0" fieldPosition="0"/>
    </format>
    <format dxfId="83">
      <pivotArea dataOnly="0" labelOnly="1" fieldPosition="0">
        <references count="2"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2" count="1" selected="0">
            <x v="0"/>
          </reference>
        </references>
      </pivotArea>
    </format>
    <format dxfId="82">
      <pivotArea dataOnly="0" labelOnly="1" fieldPosition="0">
        <references count="2">
          <reference field="1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  <reference field="2" count="1" selected="0">
            <x v="1"/>
          </reference>
        </references>
      </pivotArea>
    </format>
    <format dxfId="81">
      <pivotArea dataOnly="0" labelOnly="1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3B5078-4C6B-403F-A9A9-220BBFE50DC0}" name="PivotTable1" cacheId="21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compact="0" outline="1" outlineData="1" compactData="0" multipleFieldFilters="0" rowHeaderCaption="INTERSECTION" colHeaderCaption=" " fieldListSortAscending="1">
  <location ref="A3:Q18" firstHeaderRow="1" firstDataRow="3" firstDataCol="1"/>
  <pivotFields count="4">
    <pivotField name="Month" axis="axisRow" compact="0" subtotalTop="0" showAll="0" defaultSubtotal="0">
      <items count="12">
        <item x="0"/>
        <item x="7"/>
        <item x="10"/>
        <item x="11"/>
        <item x="5"/>
        <item x="6"/>
        <item x="2"/>
        <item x="1"/>
        <item x="4"/>
        <item x="8"/>
        <item x="3"/>
        <item x="9"/>
      </items>
    </pivotField>
    <pivotField name=" " axis="axisCol" compact="0" subtotalTop="0" showAll="0" defaultSubtotal="0">
      <items count="7">
        <item x="1"/>
        <item x="0"/>
        <item x="2"/>
        <item x="6"/>
        <item x="5"/>
        <item x="3"/>
        <item n="Other/ Not stated" x="4"/>
      </items>
    </pivotField>
    <pivotField name="    " axis="axisCol" compact="0" showAll="0" sumSubtotal="1">
      <items count="3">
        <item x="1"/>
        <item x="0"/>
        <item t="sum"/>
      </items>
    </pivotField>
    <pivotField dataField="1" compact="0" subtotalTop="0" showAll="0" defaultSubtota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1"/>
    <field x="2"/>
  </colFields>
  <colItems count="16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 t="sum">
      <x v="1048832"/>
      <x/>
    </i>
    <i t="sum" r="1">
      <x v="1"/>
    </i>
  </colItems>
  <dataFields count="1">
    <dataField name="  " fld="3" baseField="0" baseItem="0" numFmtId="3"/>
  </dataFields>
  <formats count="30">
    <format dxfId="80">
      <pivotArea type="all" dataOnly="0" outline="0" fieldPosition="0"/>
    </format>
    <format dxfId="79">
      <pivotArea outline="0" collapsedLevelsAreSubtotals="1" fieldPosition="0"/>
    </format>
    <format dxfId="78">
      <pivotArea type="origin" dataOnly="0" labelOnly="1" outline="0" fieldPosition="0"/>
    </format>
    <format dxfId="77">
      <pivotArea type="topRight" dataOnly="0" labelOnly="1" outline="0" fieldPosition="0"/>
    </format>
    <format dxfId="76">
      <pivotArea dataOnly="0" labelOnly="1" grandRow="1" outline="0" fieldPosition="0"/>
    </format>
    <format dxfId="75">
      <pivotArea dataOnly="0" labelOnly="1" grandCol="1" outline="0" fieldPosition="0"/>
    </format>
    <format dxfId="74">
      <pivotArea type="all" dataOnly="0" outline="0" fieldPosition="0"/>
    </format>
    <format dxfId="73">
      <pivotArea outline="0" collapsedLevelsAreSubtotals="1" fieldPosition="0"/>
    </format>
    <format dxfId="72">
      <pivotArea type="origin" dataOnly="0" labelOnly="1" outline="0" fieldPosition="0"/>
    </format>
    <format dxfId="71">
      <pivotArea type="topRight" dataOnly="0" labelOnly="1" outline="0" fieldPosition="0"/>
    </format>
    <format dxfId="70">
      <pivotArea dataOnly="0" labelOnly="1" grandRow="1" outline="0" fieldPosition="0"/>
    </format>
    <format dxfId="69">
      <pivotArea dataOnly="0" labelOnly="1" grandCol="1" outline="0" fieldPosition="0"/>
    </format>
    <format dxfId="68">
      <pivotArea dataOnly="0" labelOnly="1" grandRow="1" outline="0" fieldPosition="0"/>
    </format>
    <format dxfId="67">
      <pivotArea dataOnly="0" labelOnly="1" grandCol="1" outline="0" fieldPosition="0"/>
    </format>
    <format dxfId="66">
      <pivotArea outline="0" fieldPosition="0">
        <references count="1">
          <reference field="4294967294" count="1">
            <x v="0"/>
          </reference>
        </references>
      </pivotArea>
    </format>
    <format dxfId="65">
      <pivotArea dataOnly="0" labelOnly="1" outline="0" fieldPosition="0">
        <references count="2">
          <reference field="1" count="1" selected="0">
            <x v="0"/>
          </reference>
          <reference field="2" count="0"/>
        </references>
      </pivotArea>
    </format>
    <format dxfId="64">
      <pivotArea dataOnly="0" labelOnly="1" outline="0" fieldPosition="0">
        <references count="2">
          <reference field="1" count="1" selected="0">
            <x v="1"/>
          </reference>
          <reference field="2" count="0"/>
        </references>
      </pivotArea>
    </format>
    <format dxfId="63">
      <pivotArea dataOnly="0" labelOnly="1" outline="0" fieldPosition="0">
        <references count="2">
          <reference field="1" count="1" selected="0">
            <x v="4"/>
          </reference>
          <reference field="2" count="0"/>
        </references>
      </pivotArea>
    </format>
    <format dxfId="62">
      <pivotArea dataOnly="0" labelOnly="1" outline="0" fieldPosition="0">
        <references count="2">
          <reference field="1" count="1" selected="0">
            <x v="6"/>
          </reference>
          <reference field="2" count="0"/>
        </references>
      </pivotArea>
    </format>
    <format dxfId="61">
      <pivotArea dataOnly="0" labelOnly="1" outline="0" fieldPosition="0">
        <references count="2">
          <reference field="1" count="1" selected="0">
            <x v="2"/>
          </reference>
          <reference field="2" count="0"/>
        </references>
      </pivotArea>
    </format>
    <format dxfId="60">
      <pivotArea dataOnly="0" labelOnly="1" outline="0" fieldPosition="0">
        <references count="2">
          <reference field="1" count="1" selected="0">
            <x v="3"/>
          </reference>
          <reference field="2" count="0"/>
        </references>
      </pivotArea>
    </format>
    <format dxfId="59">
      <pivotArea dataOnly="0" labelOnly="1" outline="0" fieldPosition="0">
        <references count="2">
          <reference field="1" count="1" selected="0">
            <x v="5"/>
          </reference>
          <reference field="2" count="0"/>
        </references>
      </pivotArea>
    </format>
    <format dxfId="58">
      <pivotArea dataOnly="0" labelOnly="1" outline="0" fieldPosition="0">
        <references count="1">
          <reference field="1" count="1">
            <x v="6"/>
          </reference>
        </references>
      </pivotArea>
    </format>
    <format dxfId="57">
      <pivotArea dataOnly="0" labelOnly="1" outline="0" fieldPosition="0">
        <references count="1">
          <reference field="1" count="6">
            <x v="0"/>
            <x v="1"/>
            <x v="2"/>
            <x v="3"/>
            <x v="4"/>
            <x v="5"/>
          </reference>
        </references>
      </pivotArea>
    </format>
    <format dxfId="56">
      <pivotArea dataOnly="0" labelOnly="1" outline="0" fieldPosition="0">
        <references count="1">
          <reference field="1" count="1">
            <x v="6"/>
          </reference>
        </references>
      </pivotArea>
    </format>
    <format dxfId="55">
      <pivotArea field="0" type="button" dataOnly="0" labelOnly="1" outline="0" axis="axisRow" fieldPosition="0"/>
    </format>
    <format dxfId="54">
      <pivotArea dataOnly="0" labelOnly="1" outline="0" fieldPosition="0">
        <references count="1">
          <reference field="1" count="6">
            <x v="0"/>
            <x v="1"/>
            <x v="2"/>
            <x v="3"/>
            <x v="4"/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6"/>
          </reference>
        </references>
      </pivotArea>
    </format>
    <format dxfId="52">
      <pivotArea dataOnly="0" labelOnly="1" outline="0" fieldPosition="0">
        <references count="1">
          <reference field="2" count="1" sumSubtotal="1">
            <x v="0"/>
          </reference>
        </references>
      </pivotArea>
    </format>
    <format dxfId="51">
      <pivotArea dataOnly="0" labelOnly="1" outline="0" fieldPosition="0">
        <references count="1">
          <reference field="2" count="1" sumSubtotal="1">
            <x v="1"/>
          </reference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4FA259-BC82-4E37-9E39-D27A704299BC}" name="PivotTable1" cacheId="27" applyNumberFormats="0" applyBorderFormats="0" applyFontFormats="0" applyPatternFormats="0" applyAlignmentFormats="0" applyWidthHeightFormats="1" dataCaption="Values" grandTotalCaption="Total" missingCaption="0" updatedVersion="8" minRefreshableVersion="3" useAutoFormatting="1" colGrandTotals="0" itemPrintTitles="1" createdVersion="6" indent="0" compact="0" outline="1" outlineData="1" compactData="0" multipleFieldFilters="0" rowHeaderCaption="INTERSECTION" colHeaderCaption=" " fieldListSortAscending="1">
  <location ref="A3:P14" firstHeaderRow="1" firstDataRow="3" firstDataCol="2"/>
  <pivotFields count="5">
    <pivotField name="    " axis="axisCol" compact="0" showAll="0" sumSubtotal="1">
      <items count="3">
        <item x="0"/>
        <item x="1"/>
        <item t="sum"/>
      </items>
    </pivotField>
    <pivotField name="   " axis="axisCol" compact="0" showAll="0" defaultSubtotal="0">
      <items count="6">
        <item x="0"/>
        <item x="3"/>
        <item x="1"/>
        <item n="Dark- No Street Lights" x="5"/>
        <item x="2"/>
        <item n="Not stated" x="4"/>
      </items>
    </pivotField>
    <pivotField name="  " axis="axisRow" compact="0" subtotalTop="0" showAll="0" defaultSubtotal="0">
      <items count="3">
        <item n="Intersection" x="0"/>
        <item n="Non-intersection" sd="0" x="2"/>
        <item n="Intersection not stated" sd="0" x="1"/>
      </items>
    </pivotField>
    <pivotField name="Traffic Control Device " axis="axisRow" compact="0" showAll="0" defaultSubtotal="0">
      <items count="5">
        <item n="Functioning" x="4"/>
        <item n="Not Functioning" x="0"/>
        <item n="Obscured" x="1"/>
        <item n="None" x="3"/>
        <item n="Not stated" x="2"/>
      </items>
    </pivotField>
    <pivotField dataField="1" compact="0" showAll="0" defaultSubtotal="0"/>
  </pivotFields>
  <rowFields count="2">
    <field x="2"/>
    <field x="3"/>
  </rowFields>
  <rowItems count="9">
    <i>
      <x/>
    </i>
    <i r="1">
      <x/>
    </i>
    <i r="1">
      <x v="1"/>
    </i>
    <i r="1">
      <x v="2"/>
    </i>
    <i r="1">
      <x v="3"/>
    </i>
    <i r="1">
      <x v="4"/>
    </i>
    <i>
      <x v="1"/>
    </i>
    <i>
      <x v="2"/>
    </i>
    <i t="grand">
      <x/>
    </i>
  </rowItems>
  <colFields count="2">
    <field x="1"/>
    <field x="0"/>
  </colFields>
  <colItems count="14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 t="sum">
      <x v="1048832"/>
      <x/>
    </i>
    <i t="sum" r="1">
      <x v="1"/>
    </i>
  </colItems>
  <dataFields count="1">
    <dataField name=" " fld="4" baseField="2" baseItem="0" numFmtId="3"/>
  </dataFields>
  <formats count="45">
    <format dxfId="50">
      <pivotArea type="all" dataOnly="0" outline="0" fieldPosition="0"/>
    </format>
    <format dxfId="49">
      <pivotArea outline="0" collapsedLevelsAreSubtotals="1" fieldPosition="0"/>
    </format>
    <format dxfId="48">
      <pivotArea type="origin" dataOnly="0" labelOnly="1" outline="0" fieldPosition="0"/>
    </format>
    <format dxfId="47">
      <pivotArea type="topRight" dataOnly="0" labelOnly="1" outline="0" fieldPosition="0"/>
    </format>
    <format dxfId="46">
      <pivotArea dataOnly="0" labelOnly="1" grandRow="1" outline="0" fieldPosition="0"/>
    </format>
    <format dxfId="45">
      <pivotArea dataOnly="0" labelOnly="1" grandCol="1" outline="0" fieldPosition="0"/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type="origin" dataOnly="0" labelOnly="1" outline="0" fieldPosition="0"/>
    </format>
    <format dxfId="41">
      <pivotArea type="topRight" dataOnly="0" labelOnly="1" outline="0" fieldPosition="0"/>
    </format>
    <format dxfId="40">
      <pivotArea dataOnly="0" labelOnly="1" grandRow="1" outline="0" fieldPosition="0"/>
    </format>
    <format dxfId="39">
      <pivotArea dataOnly="0" labelOnly="1" grandCol="1" outline="0" fieldPosition="0"/>
    </format>
    <format dxfId="38">
      <pivotArea dataOnly="0" labelOnly="1" grandRow="1" outline="0" fieldPosition="0"/>
    </format>
    <format dxfId="37">
      <pivotArea outline="0" fieldPosition="0">
        <references count="1">
          <reference field="4294967294" count="1">
            <x v="0"/>
          </reference>
        </references>
      </pivotArea>
    </format>
    <format dxfId="36">
      <pivotArea dataOnly="0" labelOnly="1" outline="0" fieldPosition="0">
        <references count="2">
          <reference field="0" count="0"/>
          <reference field="1" count="1" selected="0">
            <x v="0"/>
          </reference>
        </references>
      </pivotArea>
    </format>
    <format dxfId="35">
      <pivotArea dataOnly="0" labelOnly="1" outline="0" fieldPosition="0">
        <references count="2">
          <reference field="0" count="0"/>
          <reference field="1" count="1" selected="0">
            <x v="1"/>
          </reference>
        </references>
      </pivotArea>
    </format>
    <format dxfId="34">
      <pivotArea dataOnly="0" labelOnly="1" outline="0" fieldPosition="0">
        <references count="2">
          <reference field="0" count="0"/>
          <reference field="1" count="1" selected="0">
            <x v="2"/>
          </reference>
        </references>
      </pivotArea>
    </format>
    <format dxfId="33">
      <pivotArea dataOnly="0" labelOnly="1" outline="0" fieldPosition="0">
        <references count="2">
          <reference field="0" count="0"/>
          <reference field="1" count="1" selected="0">
            <x v="3"/>
          </reference>
        </references>
      </pivotArea>
    </format>
    <format dxfId="32">
      <pivotArea dataOnly="0" labelOnly="1" outline="0" fieldPosition="0">
        <references count="2">
          <reference field="0" count="0"/>
          <reference field="1" count="1" selected="0">
            <x v="4"/>
          </reference>
        </references>
      </pivotArea>
    </format>
    <format dxfId="31">
      <pivotArea dataOnly="0" labelOnly="1" outline="0" fieldPosition="0">
        <references count="2">
          <reference field="0" count="0"/>
          <reference field="1" count="1" selected="0">
            <x v="5"/>
          </reference>
        </references>
      </pivotArea>
    </format>
    <format dxfId="30">
      <pivotArea dataOnly="0" labelOnly="1" grandCol="1" outline="0" fieldPosition="0"/>
    </format>
    <format dxfId="29">
      <pivotArea dataOnly="0" labelOnly="1" outline="0" fieldPosition="0">
        <references count="1">
          <reference field="1" count="1">
            <x v="2"/>
          </reference>
        </references>
      </pivotArea>
    </format>
    <format dxfId="28">
      <pivotArea dataOnly="0" labelOnly="1" outline="0" fieldPosition="0">
        <references count="1">
          <reference field="1" count="1">
            <x v="4"/>
          </reference>
        </references>
      </pivotArea>
    </format>
    <format dxfId="27">
      <pivotArea dataOnly="0" labelOnly="1" outline="0" fieldPosition="0">
        <references count="1">
          <reference field="0" count="1" sumSubtotal="1">
            <x v="0"/>
          </reference>
        </references>
      </pivotArea>
    </format>
    <format dxfId="26">
      <pivotArea dataOnly="0" labelOnly="1" outline="0" fieldPosition="0">
        <references count="1">
          <reference field="0" count="0" sumSubtotal="1"/>
        </references>
      </pivotArea>
    </format>
    <format dxfId="25">
      <pivotArea field="3" type="button" dataOnly="0" labelOnly="1" outline="0" axis="axisRow" fieldPosition="1"/>
    </format>
    <format dxfId="24">
      <pivotArea dataOnly="0" labelOnly="1" outline="0" fieldPosition="0">
        <references count="1">
          <reference field="1" count="1">
            <x v="3"/>
          </reference>
        </references>
      </pivotArea>
    </format>
    <format dxfId="23">
      <pivotArea dataOnly="0" labelOnly="1" outline="0" fieldPosition="0">
        <references count="1">
          <reference field="1" count="1">
            <x v="4"/>
          </reference>
        </references>
      </pivotArea>
    </format>
    <format dxfId="22">
      <pivotArea dataOnly="0" labelOnly="1" outline="0" fieldPosition="0">
        <references count="1">
          <reference field="1" count="1">
            <x v="2"/>
          </reference>
        </references>
      </pivotArea>
    </format>
    <format dxfId="21">
      <pivotArea dataOnly="0" labelOnly="1" outline="0" fieldPosition="0">
        <references count="1">
          <reference field="1" count="1">
            <x v="1"/>
          </reference>
        </references>
      </pivotArea>
    </format>
    <format dxfId="20">
      <pivotArea dataOnly="0" labelOnly="1" outline="0" fieldPosition="0">
        <references count="1">
          <reference field="1" count="1">
            <x v="0"/>
          </reference>
        </references>
      </pivotArea>
    </format>
    <format dxfId="19">
      <pivotArea dataOnly="0" labelOnly="1" outline="0" fieldPosition="0">
        <references count="1">
          <reference field="1" count="1">
            <x v="5"/>
          </reference>
        </references>
      </pivotArea>
    </format>
    <format dxfId="18">
      <pivotArea dataOnly="0" labelOnly="1" outline="0" fieldPosition="0">
        <references count="1">
          <reference field="1" count="1">
            <x v="3"/>
          </reference>
        </references>
      </pivotArea>
    </format>
    <format dxfId="17">
      <pivotArea dataOnly="0" labelOnly="1" outline="0" fieldPosition="0">
        <references count="2">
          <reference field="0" count="0"/>
          <reference field="1" count="1" selected="0">
            <x v="0"/>
          </reference>
        </references>
      </pivotArea>
    </format>
    <format dxfId="16">
      <pivotArea dataOnly="0" labelOnly="1" outline="0" fieldPosition="0">
        <references count="2">
          <reference field="0" count="0"/>
          <reference field="1" count="1" selected="0">
            <x v="1"/>
          </reference>
        </references>
      </pivotArea>
    </format>
    <format dxfId="15">
      <pivotArea dataOnly="0" labelOnly="1" outline="0" fieldPosition="0">
        <references count="2">
          <reference field="0" count="0"/>
          <reference field="1" count="1" selected="0">
            <x v="2"/>
          </reference>
        </references>
      </pivotArea>
    </format>
    <format dxfId="14">
      <pivotArea dataOnly="0" labelOnly="1" outline="0" fieldPosition="0">
        <references count="2">
          <reference field="0" count="0"/>
          <reference field="1" count="1" selected="0">
            <x v="3"/>
          </reference>
        </references>
      </pivotArea>
    </format>
    <format dxfId="13">
      <pivotArea dataOnly="0" labelOnly="1" outline="0" fieldPosition="0">
        <references count="2">
          <reference field="0" count="0"/>
          <reference field="1" count="1" selected="0">
            <x v="4"/>
          </reference>
        </references>
      </pivotArea>
    </format>
    <format dxfId="12">
      <pivotArea dataOnly="0" labelOnly="1" outline="0" fieldPosition="0">
        <references count="2">
          <reference field="0" count="0"/>
          <reference field="1" count="1" selected="0">
            <x v="5"/>
          </reference>
        </references>
      </pivotArea>
    </format>
    <format dxfId="11">
      <pivotArea dataOnly="0" labelOnly="1" outline="0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10">
      <pivotArea dataOnly="0" labelOnly="1" outline="0" fieldPosition="0">
        <references count="1">
          <reference field="1" count="1">
            <x v="5"/>
          </reference>
        </references>
      </pivotArea>
    </format>
    <format dxfId="9">
      <pivotArea dataOnly="0" labelOnly="1" outline="0" fieldPosition="0">
        <references count="1">
          <reference field="0" count="0" sumSubtotal="1"/>
        </references>
      </pivotArea>
    </format>
    <format dxfId="8">
      <pivotArea dataOnly="0" labelOnly="1" outline="0" fieldPosition="0">
        <references count="1">
          <reference field="2" count="1">
            <x v="0"/>
          </reference>
        </references>
      </pivotArea>
    </format>
    <format dxfId="7">
      <pivotArea dataOnly="0" labelOnly="1" outline="0" fieldPosition="0">
        <references count="1">
          <reference field="2" count="1">
            <x v="1"/>
          </reference>
        </references>
      </pivotArea>
    </format>
    <format dxfId="6">
      <pivotArea dataOnly="0" labelOnly="1" outline="0" fieldPosition="0">
        <references count="1">
          <reference field="2" count="1">
            <x v="2"/>
          </reference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054544-0AA5-45BA-9586-7E9340801004}" name="PivotTable4" cacheId="23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Day of Week" fieldListSortAscending="1">
  <location ref="A25:B33" firstHeaderRow="1" firstDataRow="1" firstDataCol="1"/>
  <pivotFields count="2">
    <pivotField axis="axisRow" showAll="0">
      <items count="8">
        <item x="5"/>
        <item x="1"/>
        <item x="6"/>
        <item x="4"/>
        <item x="2"/>
        <item x="3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Count" fld="1" baseField="0" baseItem="0" numFmtId="3"/>
  </dataFields>
  <formats count="3">
    <format dxfId="2">
      <pivotArea field="0" type="button" dataOnly="0" labelOnly="1" outline="0" axis="axisRow" fieldPosition="0"/>
    </format>
    <format dxfId="1">
      <pivotArea dataOnly="0" labelOnly="1" outline="0" axis="axisValues" fieldPosition="0"/>
    </format>
    <format dxfId="0">
      <pivotArea dataOnly="0" labelOnly="1" grandRow="1" outline="0" fieldPosition="0"/>
    </format>
  </format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74CB46-F933-408E-A3BD-C47AAFDFB52D}" name="PivotTable2" cacheId="22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Day of Week" fieldListSortAscending="1">
  <location ref="A11:B19" firstHeaderRow="1" firstDataRow="1" firstDataCol="1"/>
  <pivotFields count="2">
    <pivotField axis="axisRow" showAll="0">
      <items count="8">
        <item x="3"/>
        <item x="5"/>
        <item x="4"/>
        <item x="0"/>
        <item x="1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Count" fld="1" baseField="0" baseItem="0" numFmtId="3"/>
  </dataFields>
  <formats count="3">
    <format dxfId="5">
      <pivotArea field="0" type="button" dataOnly="0" labelOnly="1" outline="0" axis="axisRow" fieldPosition="0"/>
    </format>
    <format dxfId="4">
      <pivotArea dataOnly="0" labelOnly="1" outline="0" axis="axisValues" fieldPosition="0"/>
    </format>
    <format dxfId="3">
      <pivotArea dataOnly="0" labelOnly="1" grandRow="1" outline="0" fieldPosition="0"/>
    </format>
  </format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Yanyong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6B4F99-4A0C-484A-8E00-FC23BCF004E8}" name="Table1" displayName="Table1" ref="A1:A2" totalsRowShown="0">
  <autoFilter ref="A1:A2" xr:uid="{777654F9-27FF-492A-8573-4B78C6495352}"/>
  <tableColumns count="1">
    <tableColumn id="1" xr3:uid="{D6F69B1F-E57A-4F2B-931B-78E343599440}" name="Crash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B2E3-5B68-4220-A62F-FC86BDE4CF53}">
  <sheetPr>
    <pageSetUpPr fitToPage="1"/>
  </sheetPr>
  <dimension ref="A1:N36"/>
  <sheetViews>
    <sheetView tabSelected="1" workbookViewId="0">
      <selection activeCell="A2" sqref="A2"/>
    </sheetView>
  </sheetViews>
  <sheetFormatPr defaultColWidth="9.1796875" defaultRowHeight="15" x14ac:dyDescent="0.3"/>
  <cols>
    <col min="1" max="1" width="11" style="1" bestFit="1" customWidth="1"/>
    <col min="2" max="11" width="10" style="2" customWidth="1"/>
    <col min="12" max="14" width="10" style="1" customWidth="1"/>
    <col min="15" max="16384" width="9.1796875" style="1"/>
  </cols>
  <sheetData>
    <row r="1" spans="1:14" ht="17.5" x14ac:dyDescent="0.3">
      <c r="A1" s="3" t="str">
        <f>Parameters!$A$5</f>
        <v>TABLE 2A PERSONS KILLED BY DATE OF CRASH - 2021</v>
      </c>
    </row>
    <row r="3" spans="1:14" x14ac:dyDescent="0.3">
      <c r="A3" s="24" t="s">
        <v>1</v>
      </c>
      <c r="B3" s="5" t="s">
        <v>46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30" x14ac:dyDescent="0.3">
      <c r="A4" s="16" t="s">
        <v>95</v>
      </c>
      <c r="B4" s="29" t="s">
        <v>4</v>
      </c>
      <c r="C4" s="29" t="s">
        <v>5</v>
      </c>
      <c r="D4" s="29" t="s">
        <v>3</v>
      </c>
      <c r="E4" s="29" t="s">
        <v>8</v>
      </c>
      <c r="F4" s="29" t="s">
        <v>0</v>
      </c>
      <c r="G4" s="29" t="s">
        <v>9</v>
      </c>
      <c r="H4" s="29" t="s">
        <v>6</v>
      </c>
      <c r="I4" s="29" t="s">
        <v>10</v>
      </c>
      <c r="J4" s="29" t="s">
        <v>7</v>
      </c>
      <c r="K4" s="29" t="s">
        <v>11</v>
      </c>
      <c r="L4" s="29" t="s">
        <v>12</v>
      </c>
      <c r="M4" s="29" t="s">
        <v>13</v>
      </c>
      <c r="N4" s="4" t="s">
        <v>96</v>
      </c>
    </row>
    <row r="5" spans="1:14" x14ac:dyDescent="0.3">
      <c r="A5" s="27">
        <v>1</v>
      </c>
      <c r="B5" s="26">
        <v>24</v>
      </c>
      <c r="C5" s="26">
        <v>6</v>
      </c>
      <c r="D5" s="26">
        <v>7</v>
      </c>
      <c r="E5" s="26">
        <v>21</v>
      </c>
      <c r="F5" s="26">
        <v>15</v>
      </c>
      <c r="G5" s="26">
        <v>8</v>
      </c>
      <c r="H5" s="26">
        <v>15</v>
      </c>
      <c r="I5" s="26">
        <v>19</v>
      </c>
      <c r="J5" s="26">
        <v>11</v>
      </c>
      <c r="K5" s="26">
        <v>16</v>
      </c>
      <c r="L5" s="26">
        <v>13</v>
      </c>
      <c r="M5" s="26">
        <v>8</v>
      </c>
      <c r="N5" s="26">
        <v>163</v>
      </c>
    </row>
    <row r="6" spans="1:14" x14ac:dyDescent="0.3">
      <c r="A6" s="27">
        <v>2</v>
      </c>
      <c r="B6" s="26">
        <v>11</v>
      </c>
      <c r="C6" s="26">
        <v>10</v>
      </c>
      <c r="D6" s="26">
        <v>24</v>
      </c>
      <c r="E6" s="26">
        <v>12</v>
      </c>
      <c r="F6" s="26">
        <v>12</v>
      </c>
      <c r="G6" s="26">
        <v>6</v>
      </c>
      <c r="H6" s="26">
        <v>15</v>
      </c>
      <c r="I6" s="26">
        <v>12</v>
      </c>
      <c r="J6" s="26">
        <v>9</v>
      </c>
      <c r="K6" s="26">
        <v>12</v>
      </c>
      <c r="L6" s="26">
        <v>11</v>
      </c>
      <c r="M6" s="26">
        <v>9</v>
      </c>
      <c r="N6" s="26">
        <v>143</v>
      </c>
    </row>
    <row r="7" spans="1:14" x14ac:dyDescent="0.3">
      <c r="A7" s="27">
        <v>3</v>
      </c>
      <c r="B7" s="26">
        <v>12</v>
      </c>
      <c r="C7" s="26">
        <v>8</v>
      </c>
      <c r="D7" s="26">
        <v>11</v>
      </c>
      <c r="E7" s="26">
        <v>17</v>
      </c>
      <c r="F7" s="26">
        <v>6</v>
      </c>
      <c r="G7" s="26">
        <v>3</v>
      </c>
      <c r="H7" s="26">
        <v>18</v>
      </c>
      <c r="I7" s="26">
        <v>8</v>
      </c>
      <c r="J7" s="26">
        <v>12</v>
      </c>
      <c r="K7" s="26">
        <v>16</v>
      </c>
      <c r="L7" s="26">
        <v>15</v>
      </c>
      <c r="M7" s="26">
        <v>13</v>
      </c>
      <c r="N7" s="26">
        <v>139</v>
      </c>
    </row>
    <row r="8" spans="1:14" x14ac:dyDescent="0.3">
      <c r="A8" s="27">
        <v>4</v>
      </c>
      <c r="B8" s="26">
        <v>10</v>
      </c>
      <c r="C8" s="26">
        <v>15</v>
      </c>
      <c r="D8" s="26">
        <v>11</v>
      </c>
      <c r="E8" s="26">
        <v>17</v>
      </c>
      <c r="F8" s="26">
        <v>16</v>
      </c>
      <c r="G8" s="26">
        <v>17</v>
      </c>
      <c r="H8" s="26">
        <v>11</v>
      </c>
      <c r="I8" s="26">
        <v>11</v>
      </c>
      <c r="J8" s="26">
        <v>19</v>
      </c>
      <c r="K8" s="26">
        <v>14</v>
      </c>
      <c r="L8" s="26">
        <v>12</v>
      </c>
      <c r="M8" s="26">
        <v>11</v>
      </c>
      <c r="N8" s="26">
        <v>164</v>
      </c>
    </row>
    <row r="9" spans="1:14" x14ac:dyDescent="0.3">
      <c r="A9" s="27">
        <v>5</v>
      </c>
      <c r="B9" s="26">
        <v>13</v>
      </c>
      <c r="C9" s="26">
        <v>8</v>
      </c>
      <c r="D9" s="26">
        <v>9</v>
      </c>
      <c r="E9" s="26">
        <v>12</v>
      </c>
      <c r="F9" s="26">
        <v>10</v>
      </c>
      <c r="G9" s="26">
        <v>26</v>
      </c>
      <c r="H9" s="26">
        <v>16</v>
      </c>
      <c r="I9" s="26">
        <v>7</v>
      </c>
      <c r="J9" s="26">
        <v>12</v>
      </c>
      <c r="K9" s="26">
        <v>9</v>
      </c>
      <c r="L9" s="26">
        <v>17</v>
      </c>
      <c r="M9" s="26">
        <v>18</v>
      </c>
      <c r="N9" s="26">
        <v>157</v>
      </c>
    </row>
    <row r="10" spans="1:14" x14ac:dyDescent="0.3">
      <c r="A10" s="27">
        <v>6</v>
      </c>
      <c r="B10" s="26">
        <v>7</v>
      </c>
      <c r="C10" s="26">
        <v>13</v>
      </c>
      <c r="D10" s="26">
        <v>13</v>
      </c>
      <c r="E10" s="26">
        <v>10</v>
      </c>
      <c r="F10" s="26">
        <v>6</v>
      </c>
      <c r="G10" s="26">
        <v>17</v>
      </c>
      <c r="H10" s="26">
        <v>10</v>
      </c>
      <c r="I10" s="26">
        <v>12</v>
      </c>
      <c r="J10" s="26">
        <v>7</v>
      </c>
      <c r="K10" s="26">
        <v>9</v>
      </c>
      <c r="L10" s="26">
        <v>17</v>
      </c>
      <c r="M10" s="26">
        <v>18</v>
      </c>
      <c r="N10" s="26">
        <v>139</v>
      </c>
    </row>
    <row r="11" spans="1:14" x14ac:dyDescent="0.3">
      <c r="A11" s="27">
        <v>7</v>
      </c>
      <c r="B11" s="26">
        <v>16</v>
      </c>
      <c r="C11" s="26">
        <v>14</v>
      </c>
      <c r="D11" s="26">
        <v>10</v>
      </c>
      <c r="E11" s="26">
        <v>8</v>
      </c>
      <c r="F11" s="26">
        <v>18</v>
      </c>
      <c r="G11" s="26">
        <v>8</v>
      </c>
      <c r="H11" s="26">
        <v>19</v>
      </c>
      <c r="I11" s="26">
        <v>22</v>
      </c>
      <c r="J11" s="26">
        <v>10</v>
      </c>
      <c r="K11" s="26">
        <v>14</v>
      </c>
      <c r="L11" s="26">
        <v>10</v>
      </c>
      <c r="M11" s="26">
        <v>10</v>
      </c>
      <c r="N11" s="26">
        <v>159</v>
      </c>
    </row>
    <row r="12" spans="1:14" x14ac:dyDescent="0.3">
      <c r="A12" s="27">
        <v>8</v>
      </c>
      <c r="B12" s="26">
        <v>13</v>
      </c>
      <c r="C12" s="26">
        <v>9</v>
      </c>
      <c r="D12" s="26">
        <v>8</v>
      </c>
      <c r="E12" s="26">
        <v>7</v>
      </c>
      <c r="F12" s="26">
        <v>17</v>
      </c>
      <c r="G12" s="26">
        <v>13</v>
      </c>
      <c r="H12" s="26">
        <v>12</v>
      </c>
      <c r="I12" s="26">
        <v>17</v>
      </c>
      <c r="J12" s="26">
        <v>16</v>
      </c>
      <c r="K12" s="26">
        <v>11</v>
      </c>
      <c r="L12" s="26">
        <v>11</v>
      </c>
      <c r="M12" s="26">
        <v>10</v>
      </c>
      <c r="N12" s="26">
        <v>144</v>
      </c>
    </row>
    <row r="13" spans="1:14" x14ac:dyDescent="0.3">
      <c r="A13" s="27">
        <v>9</v>
      </c>
      <c r="B13" s="26">
        <v>7</v>
      </c>
      <c r="C13" s="26">
        <v>4</v>
      </c>
      <c r="D13" s="26">
        <v>10</v>
      </c>
      <c r="E13" s="26">
        <v>11</v>
      </c>
      <c r="F13" s="26">
        <v>16</v>
      </c>
      <c r="G13" s="26">
        <v>11</v>
      </c>
      <c r="H13" s="26">
        <v>10</v>
      </c>
      <c r="I13" s="26">
        <v>7</v>
      </c>
      <c r="J13" s="26">
        <v>13</v>
      </c>
      <c r="K13" s="26">
        <v>11</v>
      </c>
      <c r="L13" s="26">
        <v>9</v>
      </c>
      <c r="M13" s="26">
        <v>11</v>
      </c>
      <c r="N13" s="26">
        <v>120</v>
      </c>
    </row>
    <row r="14" spans="1:14" x14ac:dyDescent="0.3">
      <c r="A14" s="27">
        <v>10</v>
      </c>
      <c r="B14" s="26">
        <v>19</v>
      </c>
      <c r="C14" s="26">
        <v>10</v>
      </c>
      <c r="D14" s="26">
        <v>9</v>
      </c>
      <c r="E14" s="26">
        <v>21</v>
      </c>
      <c r="F14" s="26">
        <v>11</v>
      </c>
      <c r="G14" s="26">
        <v>14</v>
      </c>
      <c r="H14" s="26">
        <v>26</v>
      </c>
      <c r="I14" s="26">
        <v>12</v>
      </c>
      <c r="J14" s="26">
        <v>17</v>
      </c>
      <c r="K14" s="26">
        <v>16</v>
      </c>
      <c r="L14" s="26">
        <v>12</v>
      </c>
      <c r="M14" s="26">
        <v>10</v>
      </c>
      <c r="N14" s="26">
        <v>177</v>
      </c>
    </row>
    <row r="15" spans="1:14" x14ac:dyDescent="0.3">
      <c r="A15" s="27">
        <v>11</v>
      </c>
      <c r="B15" s="26">
        <v>11</v>
      </c>
      <c r="C15" s="26">
        <v>15</v>
      </c>
      <c r="D15" s="26">
        <v>22</v>
      </c>
      <c r="E15" s="26">
        <v>14</v>
      </c>
      <c r="F15" s="26">
        <v>6</v>
      </c>
      <c r="G15" s="26">
        <v>10</v>
      </c>
      <c r="H15" s="26">
        <v>20</v>
      </c>
      <c r="I15" s="26">
        <v>8</v>
      </c>
      <c r="J15" s="26">
        <v>28</v>
      </c>
      <c r="K15" s="26">
        <v>10</v>
      </c>
      <c r="L15" s="26">
        <v>10</v>
      </c>
      <c r="M15" s="26">
        <v>17</v>
      </c>
      <c r="N15" s="26">
        <v>171</v>
      </c>
    </row>
    <row r="16" spans="1:14" x14ac:dyDescent="0.3">
      <c r="A16" s="27">
        <v>12</v>
      </c>
      <c r="B16" s="26">
        <v>5</v>
      </c>
      <c r="C16" s="26">
        <v>15</v>
      </c>
      <c r="D16" s="26">
        <v>12</v>
      </c>
      <c r="E16" s="26">
        <v>12</v>
      </c>
      <c r="F16" s="26">
        <v>9</v>
      </c>
      <c r="G16" s="26">
        <v>16</v>
      </c>
      <c r="H16" s="26">
        <v>13</v>
      </c>
      <c r="I16" s="26">
        <v>10</v>
      </c>
      <c r="J16" s="26">
        <v>19</v>
      </c>
      <c r="K16" s="26">
        <v>12</v>
      </c>
      <c r="L16" s="26">
        <v>16</v>
      </c>
      <c r="M16" s="26">
        <v>12</v>
      </c>
      <c r="N16" s="26">
        <v>151</v>
      </c>
    </row>
    <row r="17" spans="1:14" x14ac:dyDescent="0.3">
      <c r="A17" s="27">
        <v>13</v>
      </c>
      <c r="B17" s="26">
        <v>10</v>
      </c>
      <c r="C17" s="26">
        <v>9</v>
      </c>
      <c r="D17" s="26">
        <v>15</v>
      </c>
      <c r="E17" s="26">
        <v>10</v>
      </c>
      <c r="F17" s="26">
        <v>8</v>
      </c>
      <c r="G17" s="26">
        <v>16</v>
      </c>
      <c r="H17" s="26">
        <v>14</v>
      </c>
      <c r="I17" s="26">
        <v>10</v>
      </c>
      <c r="J17" s="26">
        <v>11</v>
      </c>
      <c r="K17" s="26">
        <v>6</v>
      </c>
      <c r="L17" s="26">
        <v>14</v>
      </c>
      <c r="M17" s="26">
        <v>9</v>
      </c>
      <c r="N17" s="26">
        <v>132</v>
      </c>
    </row>
    <row r="18" spans="1:14" x14ac:dyDescent="0.3">
      <c r="A18" s="27">
        <v>14</v>
      </c>
      <c r="B18" s="26">
        <v>13</v>
      </c>
      <c r="C18" s="26">
        <v>9</v>
      </c>
      <c r="D18" s="26">
        <v>10</v>
      </c>
      <c r="E18" s="26">
        <v>11</v>
      </c>
      <c r="F18" s="26">
        <v>10</v>
      </c>
      <c r="G18" s="26">
        <v>9</v>
      </c>
      <c r="H18" s="26">
        <v>13</v>
      </c>
      <c r="I18" s="26">
        <v>13</v>
      </c>
      <c r="J18" s="26">
        <v>10</v>
      </c>
      <c r="K18" s="26">
        <v>12</v>
      </c>
      <c r="L18" s="26">
        <v>12</v>
      </c>
      <c r="M18" s="26">
        <v>13</v>
      </c>
      <c r="N18" s="26">
        <v>135</v>
      </c>
    </row>
    <row r="19" spans="1:14" x14ac:dyDescent="0.3">
      <c r="A19" s="27">
        <v>15</v>
      </c>
      <c r="B19" s="26">
        <v>24</v>
      </c>
      <c r="C19" s="26">
        <v>10</v>
      </c>
      <c r="D19" s="26">
        <v>12</v>
      </c>
      <c r="E19" s="26">
        <v>13</v>
      </c>
      <c r="F19" s="26">
        <v>13</v>
      </c>
      <c r="G19" s="26">
        <v>7</v>
      </c>
      <c r="H19" s="26">
        <v>11</v>
      </c>
      <c r="I19" s="26">
        <v>18</v>
      </c>
      <c r="J19" s="26">
        <v>10</v>
      </c>
      <c r="K19" s="26">
        <v>10</v>
      </c>
      <c r="L19" s="26">
        <v>12</v>
      </c>
      <c r="M19" s="26">
        <v>5</v>
      </c>
      <c r="N19" s="26">
        <v>145</v>
      </c>
    </row>
    <row r="20" spans="1:14" x14ac:dyDescent="0.3">
      <c r="A20" s="27">
        <v>16</v>
      </c>
      <c r="B20" s="26">
        <v>17</v>
      </c>
      <c r="C20" s="26">
        <v>10</v>
      </c>
      <c r="D20" s="26">
        <v>7</v>
      </c>
      <c r="E20" s="26">
        <v>10</v>
      </c>
      <c r="F20" s="26">
        <v>12</v>
      </c>
      <c r="G20" s="26">
        <v>16</v>
      </c>
      <c r="H20" s="26">
        <v>12</v>
      </c>
      <c r="I20" s="26">
        <v>13</v>
      </c>
      <c r="J20" s="26">
        <v>6</v>
      </c>
      <c r="K20" s="26">
        <v>20</v>
      </c>
      <c r="L20" s="26">
        <v>12</v>
      </c>
      <c r="M20" s="26">
        <v>10</v>
      </c>
      <c r="N20" s="26">
        <v>145</v>
      </c>
    </row>
    <row r="21" spans="1:14" x14ac:dyDescent="0.3">
      <c r="A21" s="27">
        <v>17</v>
      </c>
      <c r="B21" s="26">
        <v>7</v>
      </c>
      <c r="C21" s="26">
        <v>8</v>
      </c>
      <c r="D21" s="26">
        <v>15</v>
      </c>
      <c r="E21" s="26">
        <v>17</v>
      </c>
      <c r="F21" s="26">
        <v>3</v>
      </c>
      <c r="G21" s="26">
        <v>12</v>
      </c>
      <c r="H21" s="26">
        <v>8</v>
      </c>
      <c r="I21" s="26">
        <v>4</v>
      </c>
      <c r="J21" s="26">
        <v>7</v>
      </c>
      <c r="K21" s="26">
        <v>29</v>
      </c>
      <c r="L21" s="26">
        <v>17</v>
      </c>
      <c r="M21" s="26">
        <v>20</v>
      </c>
      <c r="N21" s="26">
        <v>147</v>
      </c>
    </row>
    <row r="22" spans="1:14" x14ac:dyDescent="0.3">
      <c r="A22" s="27">
        <v>18</v>
      </c>
      <c r="B22" s="26">
        <v>11</v>
      </c>
      <c r="C22" s="26">
        <v>5</v>
      </c>
      <c r="D22" s="26">
        <v>9</v>
      </c>
      <c r="E22" s="26">
        <v>11</v>
      </c>
      <c r="F22" s="26">
        <v>8</v>
      </c>
      <c r="G22" s="26">
        <v>14</v>
      </c>
      <c r="H22" s="26">
        <v>16</v>
      </c>
      <c r="I22" s="26">
        <v>9</v>
      </c>
      <c r="J22" s="26">
        <v>14</v>
      </c>
      <c r="K22" s="26">
        <v>15</v>
      </c>
      <c r="L22" s="26">
        <v>7</v>
      </c>
      <c r="M22" s="26">
        <v>15</v>
      </c>
      <c r="N22" s="26">
        <v>134</v>
      </c>
    </row>
    <row r="23" spans="1:14" x14ac:dyDescent="0.3">
      <c r="A23" s="27">
        <v>19</v>
      </c>
      <c r="B23" s="26">
        <v>15</v>
      </c>
      <c r="C23" s="26">
        <v>9</v>
      </c>
      <c r="D23" s="26">
        <v>17</v>
      </c>
      <c r="E23" s="26">
        <v>8</v>
      </c>
      <c r="F23" s="26">
        <v>9</v>
      </c>
      <c r="G23" s="26">
        <v>16</v>
      </c>
      <c r="H23" s="26">
        <v>9</v>
      </c>
      <c r="I23" s="26">
        <v>8</v>
      </c>
      <c r="J23" s="26">
        <v>19</v>
      </c>
      <c r="K23" s="26">
        <v>9</v>
      </c>
      <c r="L23" s="26">
        <v>15</v>
      </c>
      <c r="M23" s="26">
        <v>8</v>
      </c>
      <c r="N23" s="26">
        <v>142</v>
      </c>
    </row>
    <row r="24" spans="1:14" x14ac:dyDescent="0.3">
      <c r="A24" s="27">
        <v>20</v>
      </c>
      <c r="B24" s="26">
        <v>10</v>
      </c>
      <c r="C24" s="26">
        <v>8</v>
      </c>
      <c r="D24" s="26">
        <v>13</v>
      </c>
      <c r="E24" s="26">
        <v>16</v>
      </c>
      <c r="F24" s="26">
        <v>10</v>
      </c>
      <c r="G24" s="26">
        <v>18</v>
      </c>
      <c r="H24" s="26">
        <v>10</v>
      </c>
      <c r="I24" s="26">
        <v>12</v>
      </c>
      <c r="J24" s="26">
        <v>13</v>
      </c>
      <c r="K24" s="26">
        <v>10</v>
      </c>
      <c r="L24" s="26">
        <v>20</v>
      </c>
      <c r="M24" s="26">
        <v>9</v>
      </c>
      <c r="N24" s="26">
        <v>149</v>
      </c>
    </row>
    <row r="25" spans="1:14" x14ac:dyDescent="0.3">
      <c r="A25" s="27">
        <v>21</v>
      </c>
      <c r="B25" s="26">
        <v>10</v>
      </c>
      <c r="C25" s="26">
        <v>12</v>
      </c>
      <c r="D25" s="26">
        <v>16</v>
      </c>
      <c r="E25" s="26">
        <v>13</v>
      </c>
      <c r="F25" s="26">
        <v>15</v>
      </c>
      <c r="G25" s="26">
        <v>11</v>
      </c>
      <c r="H25" s="26">
        <v>9</v>
      </c>
      <c r="I25" s="26">
        <v>18</v>
      </c>
      <c r="J25" s="26">
        <v>12</v>
      </c>
      <c r="K25" s="26">
        <v>9</v>
      </c>
      <c r="L25" s="26">
        <v>11</v>
      </c>
      <c r="M25" s="26">
        <v>9</v>
      </c>
      <c r="N25" s="26">
        <v>145</v>
      </c>
    </row>
    <row r="26" spans="1:14" x14ac:dyDescent="0.3">
      <c r="A26" s="27">
        <v>22</v>
      </c>
      <c r="B26" s="26">
        <v>11</v>
      </c>
      <c r="C26" s="26">
        <v>13</v>
      </c>
      <c r="D26" s="26">
        <v>7</v>
      </c>
      <c r="E26" s="26">
        <v>15</v>
      </c>
      <c r="F26" s="26">
        <v>17</v>
      </c>
      <c r="G26" s="26">
        <v>13</v>
      </c>
      <c r="H26" s="26">
        <v>13</v>
      </c>
      <c r="I26" s="26">
        <v>20</v>
      </c>
      <c r="J26" s="26">
        <v>11</v>
      </c>
      <c r="K26" s="26">
        <v>11</v>
      </c>
      <c r="L26" s="26">
        <v>11</v>
      </c>
      <c r="M26" s="26">
        <v>11</v>
      </c>
      <c r="N26" s="26">
        <v>153</v>
      </c>
    </row>
    <row r="27" spans="1:14" x14ac:dyDescent="0.3">
      <c r="A27" s="27">
        <v>23</v>
      </c>
      <c r="B27" s="26">
        <v>14</v>
      </c>
      <c r="C27" s="26">
        <v>17</v>
      </c>
      <c r="D27" s="26">
        <v>10</v>
      </c>
      <c r="E27" s="26">
        <v>10</v>
      </c>
      <c r="F27" s="26">
        <v>13</v>
      </c>
      <c r="G27" s="26">
        <v>15</v>
      </c>
      <c r="H27" s="26">
        <v>10</v>
      </c>
      <c r="I27" s="26">
        <v>15</v>
      </c>
      <c r="J27" s="26">
        <v>10</v>
      </c>
      <c r="K27" s="26">
        <v>11</v>
      </c>
      <c r="L27" s="26">
        <v>17</v>
      </c>
      <c r="M27" s="26">
        <v>13</v>
      </c>
      <c r="N27" s="26">
        <v>155</v>
      </c>
    </row>
    <row r="28" spans="1:14" x14ac:dyDescent="0.3">
      <c r="A28" s="27">
        <v>24</v>
      </c>
      <c r="B28" s="26">
        <v>9</v>
      </c>
      <c r="C28" s="26">
        <v>12</v>
      </c>
      <c r="D28" s="26">
        <v>14</v>
      </c>
      <c r="E28" s="26">
        <v>14</v>
      </c>
      <c r="F28" s="26">
        <v>10</v>
      </c>
      <c r="G28" s="26">
        <v>12</v>
      </c>
      <c r="H28" s="26">
        <v>19</v>
      </c>
      <c r="I28" s="26">
        <v>8</v>
      </c>
      <c r="J28" s="26">
        <v>12</v>
      </c>
      <c r="K28" s="26">
        <v>14</v>
      </c>
      <c r="L28" s="26">
        <v>8</v>
      </c>
      <c r="M28" s="26">
        <v>11</v>
      </c>
      <c r="N28" s="26">
        <v>143</v>
      </c>
    </row>
    <row r="29" spans="1:14" x14ac:dyDescent="0.3">
      <c r="A29" s="27">
        <v>25</v>
      </c>
      <c r="B29" s="26">
        <v>12</v>
      </c>
      <c r="C29" s="26">
        <v>10</v>
      </c>
      <c r="D29" s="26">
        <v>19</v>
      </c>
      <c r="E29" s="26">
        <v>11</v>
      </c>
      <c r="F29" s="26">
        <v>6</v>
      </c>
      <c r="G29" s="26">
        <v>10</v>
      </c>
      <c r="H29" s="26">
        <v>10</v>
      </c>
      <c r="I29" s="26">
        <v>17</v>
      </c>
      <c r="J29" s="26">
        <v>8</v>
      </c>
      <c r="K29" s="26">
        <v>9</v>
      </c>
      <c r="L29" s="26">
        <v>13</v>
      </c>
      <c r="M29" s="26">
        <v>5</v>
      </c>
      <c r="N29" s="26">
        <v>130</v>
      </c>
    </row>
    <row r="30" spans="1:14" x14ac:dyDescent="0.3">
      <c r="A30" s="27">
        <v>26</v>
      </c>
      <c r="B30" s="26">
        <v>4</v>
      </c>
      <c r="C30" s="26">
        <v>7</v>
      </c>
      <c r="D30" s="26">
        <v>9</v>
      </c>
      <c r="E30" s="26">
        <v>16</v>
      </c>
      <c r="F30" s="26">
        <v>4</v>
      </c>
      <c r="G30" s="26">
        <v>19</v>
      </c>
      <c r="H30" s="26">
        <v>14</v>
      </c>
      <c r="I30" s="26">
        <v>14</v>
      </c>
      <c r="J30" s="26">
        <v>16</v>
      </c>
      <c r="K30" s="26">
        <v>12</v>
      </c>
      <c r="L30" s="26">
        <v>17</v>
      </c>
      <c r="M30" s="26">
        <v>11</v>
      </c>
      <c r="N30" s="26">
        <v>143</v>
      </c>
    </row>
    <row r="31" spans="1:14" x14ac:dyDescent="0.3">
      <c r="A31" s="27">
        <v>27</v>
      </c>
      <c r="B31" s="26">
        <v>7</v>
      </c>
      <c r="C31" s="26">
        <v>18</v>
      </c>
      <c r="D31" s="26">
        <v>13</v>
      </c>
      <c r="E31" s="26">
        <v>8</v>
      </c>
      <c r="F31" s="26">
        <v>11</v>
      </c>
      <c r="G31" s="26">
        <v>12</v>
      </c>
      <c r="H31" s="26">
        <v>7</v>
      </c>
      <c r="I31" s="26">
        <v>10</v>
      </c>
      <c r="J31" s="26">
        <v>16</v>
      </c>
      <c r="K31" s="26">
        <v>7</v>
      </c>
      <c r="L31" s="26">
        <v>14</v>
      </c>
      <c r="M31" s="26">
        <v>13</v>
      </c>
      <c r="N31" s="26">
        <v>136</v>
      </c>
    </row>
    <row r="32" spans="1:14" x14ac:dyDescent="0.3">
      <c r="A32" s="27">
        <v>28</v>
      </c>
      <c r="B32" s="26">
        <v>5</v>
      </c>
      <c r="C32" s="26">
        <v>13</v>
      </c>
      <c r="D32" s="26">
        <v>14</v>
      </c>
      <c r="E32" s="26">
        <v>16</v>
      </c>
      <c r="F32" s="26">
        <v>10</v>
      </c>
      <c r="G32" s="26">
        <v>24</v>
      </c>
      <c r="H32" s="26">
        <v>6</v>
      </c>
      <c r="I32" s="26">
        <v>17</v>
      </c>
      <c r="J32" s="26">
        <v>10</v>
      </c>
      <c r="K32" s="26">
        <v>13</v>
      </c>
      <c r="L32" s="26">
        <v>13</v>
      </c>
      <c r="M32" s="26">
        <v>11</v>
      </c>
      <c r="N32" s="26">
        <v>152</v>
      </c>
    </row>
    <row r="33" spans="1:14" x14ac:dyDescent="0.3">
      <c r="A33" s="27">
        <v>29</v>
      </c>
      <c r="B33" s="26">
        <v>8</v>
      </c>
      <c r="C33" s="26">
        <v>0</v>
      </c>
      <c r="D33" s="26">
        <v>7</v>
      </c>
      <c r="E33" s="26">
        <v>18</v>
      </c>
      <c r="F33" s="26">
        <v>13</v>
      </c>
      <c r="G33" s="26">
        <v>6</v>
      </c>
      <c r="H33" s="26">
        <v>15</v>
      </c>
      <c r="I33" s="26">
        <v>11</v>
      </c>
      <c r="J33" s="26">
        <v>15</v>
      </c>
      <c r="K33" s="26">
        <v>25</v>
      </c>
      <c r="L33" s="26">
        <v>15</v>
      </c>
      <c r="M33" s="26">
        <v>10</v>
      </c>
      <c r="N33" s="26">
        <v>143</v>
      </c>
    </row>
    <row r="34" spans="1:14" x14ac:dyDescent="0.3">
      <c r="A34" s="27">
        <v>30</v>
      </c>
      <c r="B34" s="26">
        <v>13</v>
      </c>
      <c r="C34" s="26">
        <v>0</v>
      </c>
      <c r="D34" s="26">
        <v>7</v>
      </c>
      <c r="E34" s="26">
        <v>14</v>
      </c>
      <c r="F34" s="26">
        <v>14</v>
      </c>
      <c r="G34" s="26">
        <v>8</v>
      </c>
      <c r="H34" s="26">
        <v>21</v>
      </c>
      <c r="I34" s="26">
        <v>8</v>
      </c>
      <c r="J34" s="26">
        <v>11</v>
      </c>
      <c r="K34" s="26">
        <v>17</v>
      </c>
      <c r="L34" s="26">
        <v>10</v>
      </c>
      <c r="M34" s="26">
        <v>10</v>
      </c>
      <c r="N34" s="26">
        <v>133</v>
      </c>
    </row>
    <row r="35" spans="1:14" x14ac:dyDescent="0.3">
      <c r="A35" s="27">
        <v>31</v>
      </c>
      <c r="B35" s="26">
        <v>9</v>
      </c>
      <c r="C35" s="26">
        <v>0</v>
      </c>
      <c r="D35" s="26">
        <v>11</v>
      </c>
      <c r="E35" s="26">
        <v>0</v>
      </c>
      <c r="F35" s="26">
        <v>11</v>
      </c>
      <c r="G35" s="26">
        <v>0</v>
      </c>
      <c r="H35" s="26">
        <v>18</v>
      </c>
      <c r="I35" s="26">
        <v>11</v>
      </c>
      <c r="J35" s="26">
        <v>0</v>
      </c>
      <c r="K35" s="26">
        <v>13</v>
      </c>
      <c r="L35" s="26">
        <v>0</v>
      </c>
      <c r="M35" s="26">
        <v>15</v>
      </c>
      <c r="N35" s="26">
        <v>88</v>
      </c>
    </row>
    <row r="36" spans="1:14" x14ac:dyDescent="0.3">
      <c r="A36" s="28" t="s">
        <v>96</v>
      </c>
      <c r="B36" s="26">
        <v>357</v>
      </c>
      <c r="C36" s="26">
        <v>297</v>
      </c>
      <c r="D36" s="26">
        <v>371</v>
      </c>
      <c r="E36" s="26">
        <v>393</v>
      </c>
      <c r="F36" s="26">
        <v>339</v>
      </c>
      <c r="G36" s="26">
        <v>387</v>
      </c>
      <c r="H36" s="26">
        <v>420</v>
      </c>
      <c r="I36" s="26">
        <v>381</v>
      </c>
      <c r="J36" s="26">
        <v>384</v>
      </c>
      <c r="K36" s="26">
        <v>402</v>
      </c>
      <c r="L36" s="26">
        <v>391</v>
      </c>
      <c r="M36" s="26">
        <v>355</v>
      </c>
      <c r="N36" s="26">
        <v>4477</v>
      </c>
    </row>
  </sheetData>
  <pageMargins left="0.55000000000000004" right="0.55000000000000004" top="0.55000000000000004" bottom="0.55000000000000004" header="0.3" footer="0.3"/>
  <pageSetup scale="66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F99B-E502-4B40-BF56-05FF2FC99DEC}">
  <sheetPr>
    <pageSetUpPr fitToPage="1"/>
  </sheetPr>
  <dimension ref="A1:N186"/>
  <sheetViews>
    <sheetView workbookViewId="0">
      <selection activeCell="A2" sqref="A2"/>
    </sheetView>
  </sheetViews>
  <sheetFormatPr defaultColWidth="9.1796875" defaultRowHeight="15" x14ac:dyDescent="0.3"/>
  <cols>
    <col min="1" max="1" width="26.26953125" style="1" bestFit="1" customWidth="1"/>
    <col min="2" max="2" width="10.26953125" style="2" bestFit="1" customWidth="1"/>
    <col min="3" max="3" width="11" style="2" bestFit="1" customWidth="1"/>
    <col min="4" max="4" width="14.7265625" style="2" bestFit="1" customWidth="1"/>
    <col min="5" max="5" width="12" style="2" bestFit="1" customWidth="1"/>
    <col min="6" max="6" width="8.453125" style="2" bestFit="1" customWidth="1"/>
    <col min="7" max="7" width="11.7265625" style="2" bestFit="1" customWidth="1"/>
    <col min="8" max="8" width="9.7265625" style="2" bestFit="1" customWidth="1"/>
    <col min="9" max="9" width="7.453125" style="2" bestFit="1" customWidth="1"/>
    <col min="10" max="10" width="9.1796875" style="2" bestFit="1" customWidth="1"/>
    <col min="11" max="11" width="12.26953125" style="2" bestFit="1" customWidth="1"/>
    <col min="12" max="13" width="12.26953125" style="1" bestFit="1" customWidth="1"/>
    <col min="14" max="14" width="9.1796875" style="1" bestFit="1" customWidth="1"/>
    <col min="15" max="16384" width="9.1796875" style="1"/>
  </cols>
  <sheetData>
    <row r="1" spans="1:14" ht="17.5" x14ac:dyDescent="0.3">
      <c r="A1" s="3" t="str">
        <f>Parameters!$A$8</f>
        <v>TABLE 2B FATAL CRASHES BY DAY OF WEEK BY HOUR OF DAY - 2021</v>
      </c>
    </row>
    <row r="3" spans="1:14" ht="15.5" x14ac:dyDescent="0.35">
      <c r="A3" s="24" t="s">
        <v>1</v>
      </c>
      <c r="B3" s="12" t="s">
        <v>46</v>
      </c>
      <c r="C3" s="25"/>
      <c r="D3" s="25"/>
      <c r="E3" s="25"/>
      <c r="F3" s="25"/>
      <c r="G3" s="25"/>
      <c r="H3" s="25"/>
      <c r="I3" s="25"/>
      <c r="J3"/>
      <c r="K3"/>
      <c r="L3"/>
      <c r="M3"/>
      <c r="N3"/>
    </row>
    <row r="4" spans="1:14" ht="15.5" x14ac:dyDescent="0.35">
      <c r="A4" s="17" t="s">
        <v>97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96</v>
      </c>
      <c r="J4"/>
      <c r="K4"/>
      <c r="L4"/>
      <c r="M4"/>
      <c r="N4"/>
    </row>
    <row r="5" spans="1:14" ht="15.5" x14ac:dyDescent="0.35">
      <c r="A5" s="6" t="s">
        <v>98</v>
      </c>
      <c r="B5" s="26">
        <v>229</v>
      </c>
      <c r="C5" s="26">
        <v>164</v>
      </c>
      <c r="D5" s="26">
        <v>199</v>
      </c>
      <c r="E5" s="26">
        <v>212</v>
      </c>
      <c r="F5" s="26">
        <v>217</v>
      </c>
      <c r="G5" s="26">
        <v>312</v>
      </c>
      <c r="H5" s="26">
        <v>300</v>
      </c>
      <c r="I5" s="26">
        <v>1633</v>
      </c>
      <c r="J5"/>
      <c r="K5"/>
      <c r="L5"/>
      <c r="M5"/>
      <c r="N5"/>
    </row>
    <row r="6" spans="1:14" ht="15.5" x14ac:dyDescent="0.35">
      <c r="A6" s="27" t="s">
        <v>21</v>
      </c>
      <c r="B6" s="26">
        <v>31</v>
      </c>
      <c r="C6" s="26">
        <v>17</v>
      </c>
      <c r="D6" s="26">
        <v>17</v>
      </c>
      <c r="E6" s="26">
        <v>16</v>
      </c>
      <c r="F6" s="26">
        <v>19</v>
      </c>
      <c r="G6" s="26">
        <v>50</v>
      </c>
      <c r="H6" s="26">
        <v>47</v>
      </c>
      <c r="I6" s="26">
        <v>197</v>
      </c>
      <c r="J6"/>
      <c r="K6"/>
      <c r="L6"/>
      <c r="M6"/>
      <c r="N6"/>
    </row>
    <row r="7" spans="1:14" ht="15.5" x14ac:dyDescent="0.35">
      <c r="A7" s="27" t="s">
        <v>22</v>
      </c>
      <c r="B7" s="26">
        <v>29</v>
      </c>
      <c r="C7" s="26">
        <v>13</v>
      </c>
      <c r="D7" s="26">
        <v>14</v>
      </c>
      <c r="E7" s="26">
        <v>20</v>
      </c>
      <c r="F7" s="26">
        <v>16</v>
      </c>
      <c r="G7" s="26">
        <v>47</v>
      </c>
      <c r="H7" s="26">
        <v>33</v>
      </c>
      <c r="I7" s="26">
        <v>172</v>
      </c>
      <c r="J7"/>
      <c r="K7"/>
      <c r="L7"/>
      <c r="M7"/>
      <c r="N7"/>
    </row>
    <row r="8" spans="1:14" ht="15.5" x14ac:dyDescent="0.35">
      <c r="A8" s="27" t="s">
        <v>23</v>
      </c>
      <c r="B8" s="26">
        <v>20</v>
      </c>
      <c r="C8" s="26">
        <v>15</v>
      </c>
      <c r="D8" s="26">
        <v>28</v>
      </c>
      <c r="E8" s="26">
        <v>25</v>
      </c>
      <c r="F8" s="26">
        <v>21</v>
      </c>
      <c r="G8" s="26">
        <v>40</v>
      </c>
      <c r="H8" s="26">
        <v>57</v>
      </c>
      <c r="I8" s="26">
        <v>206</v>
      </c>
      <c r="J8"/>
      <c r="K8"/>
      <c r="L8"/>
      <c r="M8"/>
      <c r="N8"/>
    </row>
    <row r="9" spans="1:14" ht="15.5" x14ac:dyDescent="0.35">
      <c r="A9" s="27" t="s">
        <v>24</v>
      </c>
      <c r="B9" s="26">
        <v>15</v>
      </c>
      <c r="C9" s="26">
        <v>14</v>
      </c>
      <c r="D9" s="26">
        <v>10</v>
      </c>
      <c r="E9" s="26">
        <v>11</v>
      </c>
      <c r="F9" s="26">
        <v>25</v>
      </c>
      <c r="G9" s="26">
        <v>29</v>
      </c>
      <c r="H9" s="26">
        <v>32</v>
      </c>
      <c r="I9" s="26">
        <v>136</v>
      </c>
      <c r="J9"/>
      <c r="K9"/>
      <c r="L9"/>
      <c r="M9"/>
      <c r="N9"/>
    </row>
    <row r="10" spans="1:14" ht="15.5" x14ac:dyDescent="0.35">
      <c r="A10" s="27" t="s">
        <v>25</v>
      </c>
      <c r="B10" s="26">
        <v>28</v>
      </c>
      <c r="C10" s="26">
        <v>13</v>
      </c>
      <c r="D10" s="26">
        <v>16</v>
      </c>
      <c r="E10" s="26">
        <v>19</v>
      </c>
      <c r="F10" s="26">
        <v>26</v>
      </c>
      <c r="G10" s="26">
        <v>18</v>
      </c>
      <c r="H10" s="26">
        <v>33</v>
      </c>
      <c r="I10" s="26">
        <v>153</v>
      </c>
      <c r="J10"/>
      <c r="K10"/>
      <c r="L10"/>
      <c r="M10"/>
      <c r="N10"/>
    </row>
    <row r="11" spans="1:14" ht="15.5" x14ac:dyDescent="0.35">
      <c r="A11" s="27" t="s">
        <v>26</v>
      </c>
      <c r="B11" s="26">
        <v>16</v>
      </c>
      <c r="C11" s="26">
        <v>18</v>
      </c>
      <c r="D11" s="26">
        <v>35</v>
      </c>
      <c r="E11" s="26">
        <v>30</v>
      </c>
      <c r="F11" s="26">
        <v>19</v>
      </c>
      <c r="G11" s="26">
        <v>22</v>
      </c>
      <c r="H11" s="26">
        <v>24</v>
      </c>
      <c r="I11" s="26">
        <v>164</v>
      </c>
      <c r="J11"/>
      <c r="K11"/>
      <c r="L11"/>
      <c r="M11"/>
      <c r="N11"/>
    </row>
    <row r="12" spans="1:14" ht="15.5" x14ac:dyDescent="0.35">
      <c r="A12" s="27" t="s">
        <v>27</v>
      </c>
      <c r="B12" s="26">
        <v>25</v>
      </c>
      <c r="C12" s="26">
        <v>17</v>
      </c>
      <c r="D12" s="26">
        <v>19</v>
      </c>
      <c r="E12" s="26">
        <v>26</v>
      </c>
      <c r="F12" s="26">
        <v>18</v>
      </c>
      <c r="G12" s="26">
        <v>23</v>
      </c>
      <c r="H12" s="26">
        <v>12</v>
      </c>
      <c r="I12" s="26">
        <v>140</v>
      </c>
      <c r="J12"/>
      <c r="K12"/>
      <c r="L12"/>
      <c r="M12"/>
      <c r="N12"/>
    </row>
    <row r="13" spans="1:14" ht="15.5" x14ac:dyDescent="0.35">
      <c r="A13" s="27" t="s">
        <v>28</v>
      </c>
      <c r="B13" s="26">
        <v>13</v>
      </c>
      <c r="C13" s="26">
        <v>11</v>
      </c>
      <c r="D13" s="26">
        <v>10</v>
      </c>
      <c r="E13" s="26">
        <v>16</v>
      </c>
      <c r="F13" s="26">
        <v>11</v>
      </c>
      <c r="G13" s="26">
        <v>22</v>
      </c>
      <c r="H13" s="26">
        <v>12</v>
      </c>
      <c r="I13" s="26">
        <v>95</v>
      </c>
      <c r="J13"/>
      <c r="K13"/>
      <c r="L13"/>
      <c r="M13"/>
      <c r="N13"/>
    </row>
    <row r="14" spans="1:14" ht="15.5" x14ac:dyDescent="0.35">
      <c r="A14" s="27" t="s">
        <v>29</v>
      </c>
      <c r="B14" s="26">
        <v>13</v>
      </c>
      <c r="C14" s="26">
        <v>10</v>
      </c>
      <c r="D14" s="26">
        <v>11</v>
      </c>
      <c r="E14" s="26">
        <v>13</v>
      </c>
      <c r="F14" s="26">
        <v>18</v>
      </c>
      <c r="G14" s="26">
        <v>19</v>
      </c>
      <c r="H14" s="26">
        <v>11</v>
      </c>
      <c r="I14" s="26">
        <v>95</v>
      </c>
      <c r="J14"/>
      <c r="K14"/>
      <c r="L14"/>
      <c r="M14"/>
      <c r="N14"/>
    </row>
    <row r="15" spans="1:14" ht="15.5" x14ac:dyDescent="0.35">
      <c r="A15" s="27" t="s">
        <v>30</v>
      </c>
      <c r="B15" s="26">
        <v>10</v>
      </c>
      <c r="C15" s="26">
        <v>10</v>
      </c>
      <c r="D15" s="26">
        <v>12</v>
      </c>
      <c r="E15" s="26">
        <v>13</v>
      </c>
      <c r="F15" s="26">
        <v>14</v>
      </c>
      <c r="G15" s="26">
        <v>13</v>
      </c>
      <c r="H15" s="26">
        <v>8</v>
      </c>
      <c r="I15" s="26">
        <v>80</v>
      </c>
      <c r="J15"/>
      <c r="K15"/>
      <c r="L15"/>
      <c r="M15"/>
      <c r="N15"/>
    </row>
    <row r="16" spans="1:14" ht="15.5" x14ac:dyDescent="0.35">
      <c r="A16" s="27" t="s">
        <v>31</v>
      </c>
      <c r="B16" s="26">
        <v>11</v>
      </c>
      <c r="C16" s="26">
        <v>8</v>
      </c>
      <c r="D16" s="26">
        <v>15</v>
      </c>
      <c r="E16" s="26">
        <v>14</v>
      </c>
      <c r="F16" s="26">
        <v>14</v>
      </c>
      <c r="G16" s="26">
        <v>8</v>
      </c>
      <c r="H16" s="26">
        <v>13</v>
      </c>
      <c r="I16" s="26">
        <v>83</v>
      </c>
      <c r="J16"/>
      <c r="K16"/>
      <c r="L16"/>
      <c r="M16"/>
      <c r="N16"/>
    </row>
    <row r="17" spans="1:14" ht="15.5" x14ac:dyDescent="0.35">
      <c r="A17" s="27" t="s">
        <v>32</v>
      </c>
      <c r="B17" s="26">
        <v>18</v>
      </c>
      <c r="C17" s="26">
        <v>18</v>
      </c>
      <c r="D17" s="26">
        <v>12</v>
      </c>
      <c r="E17" s="26">
        <v>9</v>
      </c>
      <c r="F17" s="26">
        <v>16</v>
      </c>
      <c r="G17" s="26">
        <v>21</v>
      </c>
      <c r="H17" s="26">
        <v>18</v>
      </c>
      <c r="I17" s="26">
        <v>112</v>
      </c>
      <c r="J17"/>
      <c r="K17"/>
      <c r="L17"/>
      <c r="M17"/>
      <c r="N17"/>
    </row>
    <row r="18" spans="1:14" ht="15.5" x14ac:dyDescent="0.35">
      <c r="A18" s="6" t="s">
        <v>99</v>
      </c>
      <c r="B18" s="26">
        <v>304</v>
      </c>
      <c r="C18" s="26">
        <v>315</v>
      </c>
      <c r="D18" s="26">
        <v>311</v>
      </c>
      <c r="E18" s="26">
        <v>335</v>
      </c>
      <c r="F18" s="26">
        <v>416</v>
      </c>
      <c r="G18" s="26">
        <v>412</v>
      </c>
      <c r="H18" s="26">
        <v>361</v>
      </c>
      <c r="I18" s="26">
        <v>2454</v>
      </c>
      <c r="J18"/>
      <c r="K18"/>
      <c r="L18"/>
      <c r="M18"/>
      <c r="N18"/>
    </row>
    <row r="19" spans="1:14" ht="15.5" x14ac:dyDescent="0.35">
      <c r="A19" s="27" t="s">
        <v>33</v>
      </c>
      <c r="B19" s="26">
        <v>12</v>
      </c>
      <c r="C19" s="26">
        <v>17</v>
      </c>
      <c r="D19" s="26">
        <v>16</v>
      </c>
      <c r="E19" s="26">
        <v>12</v>
      </c>
      <c r="F19" s="26">
        <v>11</v>
      </c>
      <c r="G19" s="26">
        <v>18</v>
      </c>
      <c r="H19" s="26">
        <v>20</v>
      </c>
      <c r="I19" s="26">
        <v>106</v>
      </c>
      <c r="J19"/>
      <c r="K19"/>
      <c r="L19"/>
      <c r="M19"/>
      <c r="N19"/>
    </row>
    <row r="20" spans="1:14" ht="15.5" x14ac:dyDescent="0.35">
      <c r="A20" s="27" t="s">
        <v>34</v>
      </c>
      <c r="B20" s="26">
        <v>17</v>
      </c>
      <c r="C20" s="26">
        <v>10</v>
      </c>
      <c r="D20" s="26">
        <v>13</v>
      </c>
      <c r="E20" s="26">
        <v>15</v>
      </c>
      <c r="F20" s="26">
        <v>21</v>
      </c>
      <c r="G20" s="26">
        <v>25</v>
      </c>
      <c r="H20" s="26">
        <v>23</v>
      </c>
      <c r="I20" s="26">
        <v>124</v>
      </c>
      <c r="J20"/>
      <c r="K20"/>
      <c r="L20"/>
      <c r="M20"/>
      <c r="N20"/>
    </row>
    <row r="21" spans="1:14" ht="15.5" x14ac:dyDescent="0.35">
      <c r="A21" s="27" t="s">
        <v>35</v>
      </c>
      <c r="B21" s="26">
        <v>17</v>
      </c>
      <c r="C21" s="26">
        <v>26</v>
      </c>
      <c r="D21" s="26">
        <v>31</v>
      </c>
      <c r="E21" s="26">
        <v>22</v>
      </c>
      <c r="F21" s="26">
        <v>22</v>
      </c>
      <c r="G21" s="26">
        <v>25</v>
      </c>
      <c r="H21" s="26">
        <v>22</v>
      </c>
      <c r="I21" s="26">
        <v>165</v>
      </c>
      <c r="J21"/>
      <c r="K21"/>
      <c r="L21"/>
      <c r="M21"/>
      <c r="N21"/>
    </row>
    <row r="22" spans="1:14" ht="15.5" x14ac:dyDescent="0.35">
      <c r="A22" s="27" t="s">
        <v>36</v>
      </c>
      <c r="B22" s="26">
        <v>17</v>
      </c>
      <c r="C22" s="26">
        <v>26</v>
      </c>
      <c r="D22" s="26">
        <v>27</v>
      </c>
      <c r="E22" s="26">
        <v>23</v>
      </c>
      <c r="F22" s="26">
        <v>22</v>
      </c>
      <c r="G22" s="26">
        <v>27</v>
      </c>
      <c r="H22" s="26">
        <v>22</v>
      </c>
      <c r="I22" s="26">
        <v>164</v>
      </c>
      <c r="J22"/>
      <c r="K22"/>
      <c r="L22"/>
      <c r="M22"/>
      <c r="N22"/>
    </row>
    <row r="23" spans="1:14" ht="15.5" x14ac:dyDescent="0.35">
      <c r="A23" s="27" t="s">
        <v>37</v>
      </c>
      <c r="B23" s="26">
        <v>33</v>
      </c>
      <c r="C23" s="26">
        <v>24</v>
      </c>
      <c r="D23" s="26">
        <v>23</v>
      </c>
      <c r="E23" s="26">
        <v>18</v>
      </c>
      <c r="F23" s="26">
        <v>25</v>
      </c>
      <c r="G23" s="26">
        <v>19</v>
      </c>
      <c r="H23" s="26">
        <v>19</v>
      </c>
      <c r="I23" s="26">
        <v>161</v>
      </c>
      <c r="J23"/>
      <c r="K23"/>
      <c r="L23"/>
      <c r="M23"/>
      <c r="N23"/>
    </row>
    <row r="24" spans="1:14" ht="15.5" x14ac:dyDescent="0.35">
      <c r="A24" s="27" t="s">
        <v>38</v>
      </c>
      <c r="B24" s="26">
        <v>29</v>
      </c>
      <c r="C24" s="26">
        <v>34</v>
      </c>
      <c r="D24" s="26">
        <v>26</v>
      </c>
      <c r="E24" s="26">
        <v>25</v>
      </c>
      <c r="F24" s="26">
        <v>32</v>
      </c>
      <c r="G24" s="26">
        <v>38</v>
      </c>
      <c r="H24" s="26">
        <v>36</v>
      </c>
      <c r="I24" s="26">
        <v>220</v>
      </c>
      <c r="J24"/>
      <c r="K24"/>
      <c r="L24"/>
      <c r="M24"/>
      <c r="N24"/>
    </row>
    <row r="25" spans="1:14" ht="15.5" x14ac:dyDescent="0.35">
      <c r="A25" s="27" t="s">
        <v>39</v>
      </c>
      <c r="B25" s="26">
        <v>25</v>
      </c>
      <c r="C25" s="26">
        <v>34</v>
      </c>
      <c r="D25" s="26">
        <v>30</v>
      </c>
      <c r="E25" s="26">
        <v>40</v>
      </c>
      <c r="F25" s="26">
        <v>43</v>
      </c>
      <c r="G25" s="26">
        <v>43</v>
      </c>
      <c r="H25" s="26">
        <v>31</v>
      </c>
      <c r="I25" s="26">
        <v>246</v>
      </c>
      <c r="J25"/>
      <c r="K25"/>
      <c r="L25"/>
      <c r="M25"/>
      <c r="N25"/>
    </row>
    <row r="26" spans="1:14" ht="15.5" x14ac:dyDescent="0.35">
      <c r="A26" s="27" t="s">
        <v>40</v>
      </c>
      <c r="B26" s="26">
        <v>33</v>
      </c>
      <c r="C26" s="26">
        <v>27</v>
      </c>
      <c r="D26" s="26">
        <v>26</v>
      </c>
      <c r="E26" s="26">
        <v>30</v>
      </c>
      <c r="F26" s="26">
        <v>60</v>
      </c>
      <c r="G26" s="26">
        <v>39</v>
      </c>
      <c r="H26" s="26">
        <v>32</v>
      </c>
      <c r="I26" s="26">
        <v>247</v>
      </c>
      <c r="J26"/>
      <c r="K26"/>
      <c r="L26"/>
      <c r="M26"/>
      <c r="N26"/>
    </row>
    <row r="27" spans="1:14" ht="15.5" x14ac:dyDescent="0.35">
      <c r="A27" s="27" t="s">
        <v>41</v>
      </c>
      <c r="B27" s="26">
        <v>24</v>
      </c>
      <c r="C27" s="26">
        <v>35</v>
      </c>
      <c r="D27" s="26">
        <v>29</v>
      </c>
      <c r="E27" s="26">
        <v>41</v>
      </c>
      <c r="F27" s="26">
        <v>49</v>
      </c>
      <c r="G27" s="26">
        <v>37</v>
      </c>
      <c r="H27" s="26">
        <v>48</v>
      </c>
      <c r="I27" s="26">
        <v>263</v>
      </c>
      <c r="J27"/>
      <c r="K27"/>
      <c r="L27"/>
      <c r="M27"/>
      <c r="N27"/>
    </row>
    <row r="28" spans="1:14" ht="15.5" x14ac:dyDescent="0.35">
      <c r="A28" s="27" t="s">
        <v>42</v>
      </c>
      <c r="B28" s="26">
        <v>39</v>
      </c>
      <c r="C28" s="26">
        <v>31</v>
      </c>
      <c r="D28" s="26">
        <v>36</v>
      </c>
      <c r="E28" s="26">
        <v>35</v>
      </c>
      <c r="F28" s="26">
        <v>42</v>
      </c>
      <c r="G28" s="26">
        <v>39</v>
      </c>
      <c r="H28" s="26">
        <v>37</v>
      </c>
      <c r="I28" s="26">
        <v>259</v>
      </c>
      <c r="J28"/>
      <c r="K28"/>
      <c r="L28"/>
      <c r="M28"/>
      <c r="N28"/>
    </row>
    <row r="29" spans="1:14" ht="15.5" x14ac:dyDescent="0.35">
      <c r="A29" s="27" t="s">
        <v>43</v>
      </c>
      <c r="B29" s="26">
        <v>30</v>
      </c>
      <c r="C29" s="26">
        <v>26</v>
      </c>
      <c r="D29" s="26">
        <v>35</v>
      </c>
      <c r="E29" s="26">
        <v>45</v>
      </c>
      <c r="F29" s="26">
        <v>46</v>
      </c>
      <c r="G29" s="26">
        <v>50</v>
      </c>
      <c r="H29" s="26">
        <v>47</v>
      </c>
      <c r="I29" s="26">
        <v>279</v>
      </c>
      <c r="J29"/>
      <c r="K29"/>
      <c r="L29"/>
      <c r="M29"/>
      <c r="N29"/>
    </row>
    <row r="30" spans="1:14" ht="15.5" x14ac:dyDescent="0.35">
      <c r="A30" s="27" t="s">
        <v>44</v>
      </c>
      <c r="B30" s="26">
        <v>28</v>
      </c>
      <c r="C30" s="26">
        <v>25</v>
      </c>
      <c r="D30" s="26">
        <v>19</v>
      </c>
      <c r="E30" s="26">
        <v>29</v>
      </c>
      <c r="F30" s="26">
        <v>43</v>
      </c>
      <c r="G30" s="26">
        <v>52</v>
      </c>
      <c r="H30" s="26">
        <v>24</v>
      </c>
      <c r="I30" s="26">
        <v>220</v>
      </c>
      <c r="J30"/>
      <c r="K30"/>
      <c r="L30"/>
      <c r="M30"/>
      <c r="N30"/>
    </row>
    <row r="31" spans="1:14" ht="15.5" x14ac:dyDescent="0.35">
      <c r="A31" s="6" t="s">
        <v>90</v>
      </c>
      <c r="B31" s="26">
        <v>11</v>
      </c>
      <c r="C31" s="26">
        <v>10</v>
      </c>
      <c r="D31" s="26">
        <v>6</v>
      </c>
      <c r="E31" s="26">
        <v>9</v>
      </c>
      <c r="F31" s="26">
        <v>7</v>
      </c>
      <c r="G31" s="26">
        <v>12</v>
      </c>
      <c r="H31" s="26">
        <v>19</v>
      </c>
      <c r="I31" s="26">
        <v>74</v>
      </c>
      <c r="J31"/>
      <c r="K31"/>
      <c r="L31"/>
      <c r="M31"/>
      <c r="N31"/>
    </row>
    <row r="32" spans="1:14" ht="15.5" x14ac:dyDescent="0.35">
      <c r="A32" s="28" t="s">
        <v>96</v>
      </c>
      <c r="B32" s="26">
        <v>544</v>
      </c>
      <c r="C32" s="26">
        <v>489</v>
      </c>
      <c r="D32" s="26">
        <v>516</v>
      </c>
      <c r="E32" s="26">
        <v>556</v>
      </c>
      <c r="F32" s="26">
        <v>640</v>
      </c>
      <c r="G32" s="26">
        <v>736</v>
      </c>
      <c r="H32" s="26">
        <v>680</v>
      </c>
      <c r="I32" s="26">
        <v>4161</v>
      </c>
      <c r="J32"/>
      <c r="K32"/>
      <c r="L32"/>
      <c r="M32"/>
      <c r="N32"/>
    </row>
    <row r="33" spans="1:14" ht="5.25" customHeigh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15.5" x14ac:dyDescent="0.35">
      <c r="A34" s="7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15.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15.5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15.5" x14ac:dyDescent="0.35">
      <c r="A37"/>
      <c r="B37"/>
      <c r="C37"/>
      <c r="D37"/>
      <c r="E37"/>
      <c r="F37"/>
      <c r="G37"/>
      <c r="H37"/>
      <c r="I37"/>
      <c r="J37"/>
    </row>
    <row r="38" spans="1:14" ht="15.5" x14ac:dyDescent="0.35">
      <c r="A38"/>
      <c r="B38"/>
      <c r="C38"/>
      <c r="D38"/>
      <c r="E38"/>
      <c r="F38"/>
      <c r="G38"/>
      <c r="H38"/>
      <c r="I38"/>
      <c r="J38"/>
    </row>
    <row r="39" spans="1:14" ht="15.5" x14ac:dyDescent="0.35">
      <c r="A39"/>
      <c r="B39"/>
      <c r="C39"/>
      <c r="D39"/>
      <c r="E39"/>
      <c r="F39"/>
      <c r="G39"/>
      <c r="H39"/>
      <c r="I39"/>
      <c r="J39"/>
    </row>
    <row r="40" spans="1:14" ht="15.5" x14ac:dyDescent="0.35">
      <c r="A40"/>
      <c r="B40"/>
      <c r="C40"/>
      <c r="D40"/>
      <c r="E40"/>
      <c r="F40"/>
      <c r="G40"/>
      <c r="H40"/>
      <c r="I40"/>
      <c r="J40"/>
    </row>
    <row r="41" spans="1:14" ht="15.5" x14ac:dyDescent="0.35">
      <c r="A41"/>
      <c r="B41"/>
      <c r="C41"/>
      <c r="D41"/>
      <c r="E41"/>
      <c r="F41"/>
      <c r="G41"/>
      <c r="H41"/>
      <c r="I41"/>
      <c r="J41"/>
    </row>
    <row r="42" spans="1:14" ht="15.5" x14ac:dyDescent="0.35">
      <c r="A42"/>
      <c r="B42"/>
      <c r="C42"/>
      <c r="D42"/>
      <c r="E42"/>
      <c r="F42"/>
      <c r="G42"/>
      <c r="H42"/>
      <c r="I42"/>
      <c r="J42"/>
    </row>
    <row r="43" spans="1:14" ht="15.5" x14ac:dyDescent="0.35">
      <c r="A43"/>
      <c r="B43"/>
      <c r="C43"/>
      <c r="D43"/>
      <c r="E43"/>
      <c r="F43"/>
      <c r="G43"/>
      <c r="H43"/>
      <c r="I43"/>
      <c r="J43"/>
    </row>
    <row r="44" spans="1:14" ht="15.5" x14ac:dyDescent="0.35">
      <c r="A44"/>
      <c r="B44"/>
      <c r="C44"/>
      <c r="D44"/>
      <c r="E44"/>
      <c r="F44"/>
      <c r="G44"/>
      <c r="H44"/>
      <c r="I44"/>
      <c r="J44"/>
    </row>
    <row r="45" spans="1:14" ht="15.5" x14ac:dyDescent="0.35">
      <c r="A45"/>
      <c r="B45"/>
      <c r="C45"/>
      <c r="D45"/>
      <c r="E45"/>
      <c r="F45"/>
      <c r="G45"/>
      <c r="H45"/>
      <c r="I45"/>
      <c r="J45"/>
    </row>
    <row r="46" spans="1:14" ht="15.5" x14ac:dyDescent="0.35">
      <c r="A46"/>
      <c r="B46"/>
      <c r="C46"/>
      <c r="D46"/>
      <c r="E46"/>
      <c r="F46"/>
      <c r="G46"/>
      <c r="H46"/>
      <c r="I46"/>
      <c r="J46"/>
    </row>
    <row r="47" spans="1:14" ht="15.5" x14ac:dyDescent="0.35">
      <c r="A47"/>
      <c r="B47"/>
      <c r="C47"/>
      <c r="D47"/>
      <c r="E47"/>
      <c r="F47"/>
      <c r="G47"/>
      <c r="H47"/>
      <c r="I47"/>
      <c r="J47"/>
    </row>
    <row r="48" spans="1:14" ht="15.5" x14ac:dyDescent="0.35">
      <c r="A48"/>
      <c r="B48"/>
      <c r="C48"/>
      <c r="D48"/>
      <c r="E48"/>
      <c r="F48"/>
      <c r="G48"/>
      <c r="H48"/>
      <c r="I48"/>
      <c r="J48"/>
    </row>
    <row r="49" spans="1:10" ht="15.5" x14ac:dyDescent="0.35">
      <c r="A49"/>
      <c r="B49"/>
      <c r="C49"/>
      <c r="D49"/>
      <c r="E49"/>
      <c r="F49"/>
      <c r="G49"/>
      <c r="H49"/>
      <c r="I49"/>
      <c r="J49"/>
    </row>
    <row r="50" spans="1:10" ht="15.5" x14ac:dyDescent="0.35">
      <c r="A50"/>
      <c r="B50"/>
      <c r="C50"/>
      <c r="D50"/>
      <c r="E50"/>
      <c r="F50"/>
      <c r="G50"/>
      <c r="H50"/>
      <c r="I50"/>
      <c r="J50"/>
    </row>
    <row r="51" spans="1:10" ht="15.5" x14ac:dyDescent="0.35">
      <c r="A51"/>
      <c r="B51"/>
      <c r="C51"/>
      <c r="D51"/>
      <c r="E51"/>
      <c r="F51"/>
      <c r="G51"/>
      <c r="H51"/>
      <c r="I51"/>
      <c r="J51"/>
    </row>
    <row r="52" spans="1:10" ht="15.5" x14ac:dyDescent="0.35">
      <c r="A52"/>
      <c r="B52"/>
      <c r="C52"/>
      <c r="D52"/>
      <c r="E52"/>
      <c r="F52"/>
      <c r="G52"/>
      <c r="H52"/>
      <c r="I52"/>
      <c r="J52"/>
    </row>
    <row r="53" spans="1:10" ht="15.5" x14ac:dyDescent="0.35">
      <c r="A53"/>
      <c r="B53"/>
      <c r="C53"/>
      <c r="D53"/>
      <c r="E53"/>
      <c r="F53"/>
      <c r="G53"/>
      <c r="H53"/>
      <c r="I53"/>
      <c r="J53"/>
    </row>
    <row r="54" spans="1:10" ht="15.5" x14ac:dyDescent="0.35">
      <c r="A54"/>
      <c r="B54"/>
      <c r="C54"/>
      <c r="D54"/>
      <c r="E54"/>
      <c r="F54"/>
      <c r="G54"/>
      <c r="H54"/>
      <c r="I54"/>
      <c r="J54"/>
    </row>
    <row r="55" spans="1:10" ht="15.5" x14ac:dyDescent="0.35">
      <c r="A55"/>
      <c r="B55"/>
      <c r="C55"/>
      <c r="D55"/>
      <c r="E55"/>
      <c r="F55"/>
      <c r="G55"/>
      <c r="H55"/>
      <c r="I55"/>
      <c r="J55"/>
    </row>
    <row r="56" spans="1:10" ht="15.5" x14ac:dyDescent="0.35">
      <c r="A56"/>
      <c r="B56"/>
    </row>
    <row r="57" spans="1:10" ht="15.5" x14ac:dyDescent="0.35">
      <c r="A57"/>
      <c r="B57"/>
    </row>
    <row r="58" spans="1:10" ht="15.5" x14ac:dyDescent="0.35">
      <c r="A58"/>
      <c r="B58"/>
    </row>
    <row r="59" spans="1:10" ht="15.5" x14ac:dyDescent="0.35">
      <c r="A59"/>
      <c r="B59"/>
    </row>
    <row r="60" spans="1:10" ht="15.5" x14ac:dyDescent="0.35">
      <c r="A60"/>
      <c r="B60"/>
    </row>
    <row r="61" spans="1:10" ht="15.5" x14ac:dyDescent="0.35">
      <c r="A61"/>
      <c r="B61"/>
    </row>
    <row r="62" spans="1:10" ht="15.5" x14ac:dyDescent="0.35">
      <c r="A62"/>
      <c r="B62"/>
    </row>
    <row r="63" spans="1:10" ht="15.5" x14ac:dyDescent="0.35">
      <c r="A63"/>
      <c r="B63"/>
    </row>
    <row r="64" spans="1:10" ht="15.5" x14ac:dyDescent="0.35">
      <c r="A64"/>
      <c r="B64"/>
    </row>
    <row r="65" spans="1:2" ht="15.5" x14ac:dyDescent="0.35">
      <c r="A65"/>
      <c r="B65"/>
    </row>
    <row r="66" spans="1:2" ht="15.5" x14ac:dyDescent="0.35">
      <c r="A66"/>
      <c r="B66"/>
    </row>
    <row r="67" spans="1:2" ht="15.5" x14ac:dyDescent="0.35">
      <c r="A67"/>
      <c r="B67"/>
    </row>
    <row r="68" spans="1:2" ht="15.5" x14ac:dyDescent="0.35">
      <c r="A68"/>
      <c r="B68"/>
    </row>
    <row r="69" spans="1:2" ht="15.5" x14ac:dyDescent="0.35">
      <c r="A69"/>
      <c r="B69"/>
    </row>
    <row r="70" spans="1:2" ht="15.5" x14ac:dyDescent="0.35">
      <c r="A70"/>
      <c r="B70"/>
    </row>
    <row r="71" spans="1:2" ht="15.5" x14ac:dyDescent="0.35">
      <c r="A71"/>
      <c r="B71"/>
    </row>
    <row r="72" spans="1:2" ht="15.5" x14ac:dyDescent="0.35">
      <c r="A72"/>
      <c r="B72"/>
    </row>
    <row r="73" spans="1:2" ht="15.5" x14ac:dyDescent="0.35">
      <c r="A73"/>
      <c r="B73"/>
    </row>
    <row r="74" spans="1:2" ht="15.5" x14ac:dyDescent="0.35">
      <c r="A74"/>
      <c r="B74"/>
    </row>
    <row r="75" spans="1:2" ht="15.5" x14ac:dyDescent="0.35">
      <c r="A75"/>
      <c r="B75"/>
    </row>
    <row r="76" spans="1:2" ht="15.5" x14ac:dyDescent="0.35">
      <c r="A76"/>
      <c r="B76"/>
    </row>
    <row r="77" spans="1:2" ht="15.5" x14ac:dyDescent="0.35">
      <c r="A77"/>
      <c r="B77"/>
    </row>
    <row r="78" spans="1:2" ht="15.5" x14ac:dyDescent="0.35">
      <c r="A78"/>
      <c r="B78"/>
    </row>
    <row r="79" spans="1:2" ht="15.5" x14ac:dyDescent="0.35">
      <c r="A79"/>
      <c r="B79"/>
    </row>
    <row r="80" spans="1:2" ht="15.5" x14ac:dyDescent="0.35">
      <c r="A80"/>
      <c r="B80"/>
    </row>
    <row r="81" spans="1:2" ht="15.5" x14ac:dyDescent="0.35">
      <c r="A81"/>
      <c r="B81"/>
    </row>
    <row r="82" spans="1:2" ht="15.5" x14ac:dyDescent="0.35">
      <c r="A82"/>
      <c r="B82"/>
    </row>
    <row r="83" spans="1:2" ht="15.5" x14ac:dyDescent="0.35">
      <c r="A83"/>
      <c r="B83"/>
    </row>
    <row r="84" spans="1:2" ht="15.5" x14ac:dyDescent="0.35">
      <c r="A84"/>
      <c r="B84"/>
    </row>
    <row r="85" spans="1:2" ht="15.5" x14ac:dyDescent="0.35">
      <c r="A85"/>
      <c r="B85"/>
    </row>
    <row r="86" spans="1:2" ht="15.5" x14ac:dyDescent="0.35">
      <c r="A86"/>
      <c r="B86"/>
    </row>
    <row r="87" spans="1:2" ht="15.5" x14ac:dyDescent="0.35">
      <c r="A87"/>
      <c r="B87"/>
    </row>
    <row r="88" spans="1:2" ht="15.5" x14ac:dyDescent="0.35">
      <c r="A88"/>
      <c r="B88"/>
    </row>
    <row r="89" spans="1:2" ht="15.5" x14ac:dyDescent="0.35">
      <c r="A89"/>
      <c r="B89"/>
    </row>
    <row r="90" spans="1:2" ht="15.5" x14ac:dyDescent="0.35">
      <c r="A90"/>
      <c r="B90"/>
    </row>
    <row r="91" spans="1:2" ht="15.5" x14ac:dyDescent="0.35">
      <c r="A91"/>
      <c r="B91"/>
    </row>
    <row r="92" spans="1:2" ht="15.5" x14ac:dyDescent="0.35">
      <c r="A92"/>
      <c r="B92"/>
    </row>
    <row r="93" spans="1:2" ht="15.5" x14ac:dyDescent="0.35">
      <c r="A93"/>
      <c r="B93"/>
    </row>
    <row r="94" spans="1:2" ht="15.5" x14ac:dyDescent="0.35">
      <c r="A94"/>
      <c r="B94"/>
    </row>
    <row r="95" spans="1:2" ht="15.5" x14ac:dyDescent="0.35">
      <c r="A95"/>
      <c r="B95"/>
    </row>
    <row r="96" spans="1:2" ht="15.5" x14ac:dyDescent="0.35">
      <c r="A96"/>
      <c r="B96"/>
    </row>
    <row r="97" spans="1:2" ht="15.5" x14ac:dyDescent="0.35">
      <c r="A97"/>
      <c r="B97"/>
    </row>
    <row r="98" spans="1:2" ht="15.5" x14ac:dyDescent="0.35">
      <c r="A98"/>
      <c r="B98"/>
    </row>
    <row r="99" spans="1:2" ht="15.5" x14ac:dyDescent="0.35">
      <c r="A99"/>
      <c r="B99"/>
    </row>
    <row r="100" spans="1:2" ht="15.5" x14ac:dyDescent="0.35">
      <c r="A100"/>
      <c r="B100"/>
    </row>
    <row r="101" spans="1:2" ht="15.5" x14ac:dyDescent="0.35">
      <c r="A101"/>
      <c r="B101"/>
    </row>
    <row r="102" spans="1:2" ht="15.5" x14ac:dyDescent="0.35">
      <c r="A102"/>
      <c r="B102"/>
    </row>
    <row r="103" spans="1:2" ht="15.5" x14ac:dyDescent="0.35">
      <c r="A103"/>
      <c r="B103"/>
    </row>
    <row r="104" spans="1:2" ht="15.5" x14ac:dyDescent="0.35">
      <c r="A104"/>
      <c r="B104"/>
    </row>
    <row r="105" spans="1:2" ht="15.5" x14ac:dyDescent="0.35">
      <c r="A105"/>
      <c r="B105"/>
    </row>
    <row r="106" spans="1:2" ht="15.5" x14ac:dyDescent="0.35">
      <c r="A106"/>
      <c r="B106"/>
    </row>
    <row r="107" spans="1:2" ht="15.5" x14ac:dyDescent="0.35">
      <c r="A107"/>
      <c r="B107"/>
    </row>
    <row r="108" spans="1:2" ht="15.5" x14ac:dyDescent="0.35">
      <c r="A108"/>
      <c r="B108"/>
    </row>
    <row r="109" spans="1:2" ht="15.5" x14ac:dyDescent="0.35">
      <c r="A109"/>
      <c r="B109"/>
    </row>
    <row r="110" spans="1:2" ht="15.5" x14ac:dyDescent="0.35">
      <c r="A110"/>
      <c r="B110"/>
    </row>
    <row r="111" spans="1:2" ht="15.5" x14ac:dyDescent="0.35">
      <c r="A111"/>
      <c r="B111"/>
    </row>
    <row r="112" spans="1:2" ht="15.5" x14ac:dyDescent="0.35">
      <c r="A112"/>
      <c r="B112"/>
    </row>
    <row r="113" spans="1:2" ht="15.5" x14ac:dyDescent="0.35">
      <c r="A113"/>
      <c r="B113"/>
    </row>
    <row r="114" spans="1:2" ht="15.5" x14ac:dyDescent="0.35">
      <c r="A114"/>
      <c r="B114"/>
    </row>
    <row r="115" spans="1:2" ht="15.5" x14ac:dyDescent="0.35">
      <c r="A115"/>
      <c r="B115"/>
    </row>
    <row r="116" spans="1:2" ht="15.5" x14ac:dyDescent="0.35">
      <c r="A116"/>
      <c r="B116"/>
    </row>
    <row r="117" spans="1:2" ht="15.5" x14ac:dyDescent="0.35">
      <c r="A117"/>
      <c r="B117"/>
    </row>
    <row r="118" spans="1:2" ht="15.5" x14ac:dyDescent="0.35">
      <c r="A118"/>
      <c r="B118"/>
    </row>
    <row r="119" spans="1:2" ht="15.5" x14ac:dyDescent="0.35">
      <c r="A119"/>
      <c r="B119"/>
    </row>
    <row r="120" spans="1:2" ht="15.5" x14ac:dyDescent="0.35">
      <c r="A120"/>
      <c r="B120"/>
    </row>
    <row r="121" spans="1:2" ht="15.5" x14ac:dyDescent="0.35">
      <c r="A121"/>
      <c r="B121"/>
    </row>
    <row r="122" spans="1:2" ht="15.5" x14ac:dyDescent="0.35">
      <c r="A122"/>
      <c r="B122"/>
    </row>
    <row r="123" spans="1:2" ht="15.5" x14ac:dyDescent="0.35">
      <c r="A123"/>
      <c r="B123"/>
    </row>
    <row r="124" spans="1:2" ht="15.5" x14ac:dyDescent="0.35">
      <c r="A124"/>
      <c r="B124"/>
    </row>
    <row r="125" spans="1:2" ht="15.5" x14ac:dyDescent="0.35">
      <c r="A125"/>
      <c r="B125"/>
    </row>
    <row r="126" spans="1:2" ht="15.5" x14ac:dyDescent="0.35">
      <c r="A126"/>
      <c r="B126"/>
    </row>
    <row r="127" spans="1:2" ht="15.5" x14ac:dyDescent="0.35">
      <c r="A127"/>
      <c r="B127"/>
    </row>
    <row r="128" spans="1:2" ht="15.5" x14ac:dyDescent="0.35">
      <c r="A128"/>
      <c r="B128"/>
    </row>
    <row r="129" spans="1:2" ht="15.5" x14ac:dyDescent="0.35">
      <c r="A129"/>
      <c r="B129"/>
    </row>
    <row r="130" spans="1:2" ht="15.5" x14ac:dyDescent="0.35">
      <c r="A130"/>
      <c r="B130"/>
    </row>
    <row r="131" spans="1:2" ht="15.5" x14ac:dyDescent="0.35">
      <c r="A131"/>
      <c r="B131"/>
    </row>
    <row r="132" spans="1:2" ht="15.5" x14ac:dyDescent="0.35">
      <c r="A132"/>
      <c r="B132"/>
    </row>
    <row r="133" spans="1:2" ht="15.5" x14ac:dyDescent="0.35">
      <c r="A133"/>
      <c r="B133"/>
    </row>
    <row r="134" spans="1:2" ht="15.5" x14ac:dyDescent="0.35">
      <c r="A134"/>
      <c r="B134"/>
    </row>
    <row r="135" spans="1:2" ht="15.5" x14ac:dyDescent="0.35">
      <c r="A135"/>
      <c r="B135"/>
    </row>
    <row r="136" spans="1:2" ht="15.5" x14ac:dyDescent="0.35">
      <c r="A136"/>
      <c r="B136"/>
    </row>
    <row r="137" spans="1:2" ht="15.5" x14ac:dyDescent="0.35">
      <c r="A137"/>
      <c r="B137"/>
    </row>
    <row r="138" spans="1:2" ht="15.5" x14ac:dyDescent="0.35">
      <c r="A138"/>
      <c r="B138"/>
    </row>
    <row r="139" spans="1:2" ht="15.5" x14ac:dyDescent="0.35">
      <c r="A139"/>
      <c r="B139"/>
    </row>
    <row r="140" spans="1:2" ht="15.5" x14ac:dyDescent="0.35">
      <c r="A140"/>
      <c r="B140"/>
    </row>
    <row r="141" spans="1:2" ht="15.5" x14ac:dyDescent="0.35">
      <c r="A141"/>
      <c r="B141"/>
    </row>
    <row r="142" spans="1:2" ht="15.5" x14ac:dyDescent="0.35">
      <c r="A142"/>
      <c r="B142"/>
    </row>
    <row r="143" spans="1:2" ht="15.5" x14ac:dyDescent="0.35">
      <c r="A143"/>
      <c r="B143"/>
    </row>
    <row r="144" spans="1:2" ht="15.5" x14ac:dyDescent="0.35">
      <c r="A144"/>
      <c r="B144"/>
    </row>
    <row r="145" spans="1:2" ht="15.5" x14ac:dyDescent="0.35">
      <c r="A145"/>
      <c r="B145"/>
    </row>
    <row r="146" spans="1:2" ht="15.5" x14ac:dyDescent="0.35">
      <c r="A146"/>
      <c r="B146"/>
    </row>
    <row r="147" spans="1:2" ht="15.5" x14ac:dyDescent="0.35">
      <c r="A147"/>
      <c r="B147"/>
    </row>
    <row r="148" spans="1:2" ht="15.5" x14ac:dyDescent="0.35">
      <c r="A148"/>
      <c r="B148"/>
    </row>
    <row r="149" spans="1:2" ht="15.5" x14ac:dyDescent="0.35">
      <c r="A149"/>
      <c r="B149"/>
    </row>
    <row r="150" spans="1:2" ht="15.5" x14ac:dyDescent="0.35">
      <c r="A150"/>
      <c r="B150"/>
    </row>
    <row r="151" spans="1:2" ht="15.5" x14ac:dyDescent="0.35">
      <c r="A151"/>
      <c r="B151"/>
    </row>
    <row r="152" spans="1:2" ht="15.5" x14ac:dyDescent="0.35">
      <c r="A152"/>
      <c r="B152"/>
    </row>
    <row r="153" spans="1:2" ht="15.5" x14ac:dyDescent="0.35">
      <c r="A153"/>
      <c r="B153"/>
    </row>
    <row r="154" spans="1:2" ht="15.5" x14ac:dyDescent="0.35">
      <c r="A154"/>
      <c r="B154"/>
    </row>
    <row r="155" spans="1:2" ht="15.5" x14ac:dyDescent="0.35">
      <c r="A155"/>
      <c r="B155"/>
    </row>
    <row r="156" spans="1:2" ht="15.5" x14ac:dyDescent="0.35">
      <c r="A156"/>
      <c r="B156"/>
    </row>
    <row r="157" spans="1:2" ht="15.5" x14ac:dyDescent="0.35">
      <c r="A157"/>
      <c r="B157"/>
    </row>
    <row r="158" spans="1:2" ht="15.5" x14ac:dyDescent="0.35">
      <c r="A158"/>
      <c r="B158"/>
    </row>
    <row r="159" spans="1:2" ht="15.5" x14ac:dyDescent="0.35">
      <c r="A159"/>
      <c r="B159"/>
    </row>
    <row r="160" spans="1:2" ht="15.5" x14ac:dyDescent="0.35">
      <c r="A160"/>
      <c r="B160"/>
    </row>
    <row r="161" spans="1:2" ht="15.5" x14ac:dyDescent="0.35">
      <c r="A161"/>
      <c r="B161"/>
    </row>
    <row r="162" spans="1:2" ht="15.5" x14ac:dyDescent="0.35">
      <c r="A162"/>
      <c r="B162"/>
    </row>
    <row r="163" spans="1:2" ht="15.5" x14ac:dyDescent="0.35">
      <c r="A163"/>
      <c r="B163"/>
    </row>
    <row r="164" spans="1:2" ht="15.5" x14ac:dyDescent="0.35">
      <c r="A164"/>
      <c r="B164"/>
    </row>
    <row r="165" spans="1:2" ht="15.5" x14ac:dyDescent="0.35">
      <c r="A165"/>
      <c r="B165"/>
    </row>
    <row r="166" spans="1:2" ht="15.5" x14ac:dyDescent="0.35">
      <c r="A166"/>
      <c r="B166"/>
    </row>
    <row r="167" spans="1:2" ht="15.5" x14ac:dyDescent="0.35">
      <c r="A167"/>
      <c r="B167"/>
    </row>
    <row r="168" spans="1:2" ht="15.5" x14ac:dyDescent="0.35">
      <c r="A168"/>
      <c r="B168"/>
    </row>
    <row r="169" spans="1:2" ht="15.5" x14ac:dyDescent="0.35">
      <c r="A169"/>
      <c r="B169"/>
    </row>
    <row r="170" spans="1:2" ht="15.5" x14ac:dyDescent="0.35">
      <c r="A170"/>
      <c r="B170"/>
    </row>
    <row r="171" spans="1:2" ht="15.5" x14ac:dyDescent="0.35">
      <c r="A171"/>
      <c r="B171"/>
    </row>
    <row r="172" spans="1:2" ht="15.5" x14ac:dyDescent="0.35">
      <c r="A172"/>
      <c r="B172"/>
    </row>
    <row r="173" spans="1:2" ht="15.5" x14ac:dyDescent="0.35">
      <c r="A173"/>
      <c r="B173"/>
    </row>
    <row r="174" spans="1:2" ht="15.5" x14ac:dyDescent="0.35">
      <c r="A174"/>
      <c r="B174"/>
    </row>
    <row r="175" spans="1:2" ht="15.5" x14ac:dyDescent="0.35">
      <c r="A175"/>
      <c r="B175"/>
    </row>
    <row r="176" spans="1:2" ht="15.5" x14ac:dyDescent="0.35">
      <c r="A176"/>
      <c r="B176"/>
    </row>
    <row r="177" spans="1:2" ht="15.5" x14ac:dyDescent="0.35">
      <c r="A177"/>
      <c r="B177"/>
    </row>
    <row r="178" spans="1:2" ht="15.5" x14ac:dyDescent="0.35">
      <c r="A178"/>
      <c r="B178"/>
    </row>
    <row r="179" spans="1:2" ht="15.5" x14ac:dyDescent="0.35">
      <c r="A179"/>
      <c r="B179"/>
    </row>
    <row r="180" spans="1:2" ht="15.5" x14ac:dyDescent="0.35">
      <c r="A180"/>
      <c r="B180"/>
    </row>
    <row r="181" spans="1:2" ht="15.5" x14ac:dyDescent="0.35">
      <c r="A181"/>
      <c r="B181"/>
    </row>
    <row r="182" spans="1:2" ht="15.5" x14ac:dyDescent="0.35">
      <c r="A182"/>
      <c r="B182"/>
    </row>
    <row r="183" spans="1:2" ht="15.5" x14ac:dyDescent="0.35">
      <c r="A183"/>
      <c r="B183"/>
    </row>
    <row r="184" spans="1:2" ht="15.5" x14ac:dyDescent="0.35">
      <c r="A184"/>
      <c r="B184"/>
    </row>
    <row r="185" spans="1:2" ht="15.5" x14ac:dyDescent="0.35">
      <c r="A185"/>
      <c r="B185"/>
    </row>
    <row r="186" spans="1:2" ht="15.5" x14ac:dyDescent="0.35">
      <c r="A186"/>
      <c r="B186"/>
    </row>
  </sheetData>
  <pageMargins left="0.55000000000000004" right="0.55000000000000004" top="0.55000000000000004" bottom="0.55000000000000004" header="0.3" footer="0.3"/>
  <pageSetup scale="84" fitToHeight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D678-32EA-4457-AC27-13EAAF6A8883}">
  <sheetPr>
    <pageSetUpPr fitToPage="1"/>
  </sheetPr>
  <dimension ref="A1:N186"/>
  <sheetViews>
    <sheetView workbookViewId="0">
      <selection activeCell="A2" sqref="A2"/>
    </sheetView>
  </sheetViews>
  <sheetFormatPr defaultColWidth="9.1796875" defaultRowHeight="15" x14ac:dyDescent="0.3"/>
  <cols>
    <col min="1" max="1" width="26.26953125" style="1" bestFit="1" customWidth="1"/>
    <col min="2" max="2" width="10.26953125" style="2" bestFit="1" customWidth="1"/>
    <col min="3" max="3" width="11" style="2" bestFit="1" customWidth="1"/>
    <col min="4" max="4" width="14.7265625" style="2" bestFit="1" customWidth="1"/>
    <col min="5" max="5" width="12" style="2" bestFit="1" customWidth="1"/>
    <col min="6" max="6" width="8.453125" style="2" bestFit="1" customWidth="1"/>
    <col min="7" max="7" width="11.7265625" style="2" bestFit="1" customWidth="1"/>
    <col min="8" max="10" width="9.7265625" style="2" bestFit="1" customWidth="1"/>
    <col min="11" max="11" width="12.26953125" style="2" bestFit="1" customWidth="1"/>
    <col min="12" max="13" width="12.26953125" style="1" bestFit="1" customWidth="1"/>
    <col min="14" max="14" width="9.1796875" style="1" bestFit="1" customWidth="1"/>
    <col min="15" max="16384" width="9.1796875" style="1"/>
  </cols>
  <sheetData>
    <row r="1" spans="1:14" ht="17.5" x14ac:dyDescent="0.3">
      <c r="A1" s="3" t="str">
        <f>Parameters!$A$22</f>
        <v>TABLE 2C INJURY CRASHES BY DAY OF WEEK BY HOUR OF DAY - 2021</v>
      </c>
    </row>
    <row r="3" spans="1:14" ht="15.5" x14ac:dyDescent="0.35">
      <c r="A3" s="24" t="s">
        <v>1</v>
      </c>
      <c r="B3" s="12" t="s">
        <v>1</v>
      </c>
      <c r="C3" s="25"/>
      <c r="D3" s="25"/>
      <c r="E3" s="25"/>
      <c r="F3" s="25"/>
      <c r="G3" s="25"/>
      <c r="H3" s="25"/>
      <c r="I3" s="25"/>
      <c r="J3"/>
      <c r="K3"/>
      <c r="L3"/>
      <c r="M3"/>
      <c r="N3"/>
    </row>
    <row r="4" spans="1:14" ht="15.5" x14ac:dyDescent="0.35">
      <c r="A4" s="17" t="s">
        <v>97</v>
      </c>
      <c r="B4" s="30" t="s">
        <v>14</v>
      </c>
      <c r="C4" s="30" t="s">
        <v>15</v>
      </c>
      <c r="D4" s="30" t="s">
        <v>16</v>
      </c>
      <c r="E4" s="30" t="s">
        <v>17</v>
      </c>
      <c r="F4" s="30" t="s">
        <v>18</v>
      </c>
      <c r="G4" s="30" t="s">
        <v>19</v>
      </c>
      <c r="H4" s="30" t="s">
        <v>20</v>
      </c>
      <c r="I4" s="4" t="s">
        <v>96</v>
      </c>
      <c r="J4"/>
      <c r="K4"/>
      <c r="L4"/>
      <c r="M4"/>
      <c r="N4"/>
    </row>
    <row r="5" spans="1:14" ht="15.5" x14ac:dyDescent="0.35">
      <c r="A5" s="28" t="s">
        <v>98</v>
      </c>
      <c r="B5" s="26">
        <v>7534</v>
      </c>
      <c r="C5" s="26">
        <v>7500</v>
      </c>
      <c r="D5" s="26">
        <v>7598</v>
      </c>
      <c r="E5" s="26">
        <v>7637</v>
      </c>
      <c r="F5" s="26">
        <v>7971</v>
      </c>
      <c r="G5" s="26">
        <v>7926</v>
      </c>
      <c r="H5" s="26">
        <v>7527</v>
      </c>
      <c r="I5" s="26">
        <v>53693</v>
      </c>
      <c r="J5"/>
      <c r="K5"/>
      <c r="L5"/>
      <c r="M5"/>
      <c r="N5"/>
    </row>
    <row r="6" spans="1:14" ht="15.5" x14ac:dyDescent="0.35">
      <c r="A6" s="27" t="s">
        <v>21</v>
      </c>
      <c r="B6" s="26">
        <v>476</v>
      </c>
      <c r="C6" s="26">
        <v>311</v>
      </c>
      <c r="D6" s="26">
        <v>396</v>
      </c>
      <c r="E6" s="26">
        <v>400</v>
      </c>
      <c r="F6" s="26">
        <v>474</v>
      </c>
      <c r="G6" s="26">
        <v>725</v>
      </c>
      <c r="H6" s="26">
        <v>831</v>
      </c>
      <c r="I6" s="26">
        <v>3613</v>
      </c>
      <c r="J6"/>
      <c r="K6"/>
      <c r="L6"/>
      <c r="M6"/>
      <c r="N6"/>
    </row>
    <row r="7" spans="1:14" ht="15.5" x14ac:dyDescent="0.35">
      <c r="A7" s="27" t="s">
        <v>22</v>
      </c>
      <c r="B7" s="26">
        <v>366</v>
      </c>
      <c r="C7" s="26">
        <v>255</v>
      </c>
      <c r="D7" s="26">
        <v>283</v>
      </c>
      <c r="E7" s="26">
        <v>297</v>
      </c>
      <c r="F7" s="26">
        <v>414</v>
      </c>
      <c r="G7" s="26">
        <v>713</v>
      </c>
      <c r="H7" s="26">
        <v>843</v>
      </c>
      <c r="I7" s="26">
        <v>3171</v>
      </c>
      <c r="J7"/>
      <c r="K7"/>
      <c r="L7"/>
      <c r="M7"/>
      <c r="N7"/>
    </row>
    <row r="8" spans="1:14" ht="15.5" x14ac:dyDescent="0.35">
      <c r="A8" s="27" t="s">
        <v>23</v>
      </c>
      <c r="B8" s="26">
        <v>339</v>
      </c>
      <c r="C8" s="26">
        <v>220</v>
      </c>
      <c r="D8" s="26">
        <v>243</v>
      </c>
      <c r="E8" s="26">
        <v>294</v>
      </c>
      <c r="F8" s="26">
        <v>363</v>
      </c>
      <c r="G8" s="26">
        <v>757</v>
      </c>
      <c r="H8" s="26">
        <v>841</v>
      </c>
      <c r="I8" s="26">
        <v>3057</v>
      </c>
      <c r="J8"/>
      <c r="K8"/>
      <c r="L8"/>
      <c r="M8"/>
      <c r="N8"/>
    </row>
    <row r="9" spans="1:14" ht="15.5" x14ac:dyDescent="0.35">
      <c r="A9" s="27" t="s">
        <v>24</v>
      </c>
      <c r="B9" s="26">
        <v>248</v>
      </c>
      <c r="C9" s="26">
        <v>221</v>
      </c>
      <c r="D9" s="26">
        <v>222</v>
      </c>
      <c r="E9" s="26">
        <v>213</v>
      </c>
      <c r="F9" s="26">
        <v>260</v>
      </c>
      <c r="G9" s="26">
        <v>447</v>
      </c>
      <c r="H9" s="26">
        <v>573</v>
      </c>
      <c r="I9" s="26">
        <v>2184</v>
      </c>
      <c r="J9"/>
      <c r="K9"/>
      <c r="L9"/>
      <c r="M9"/>
      <c r="N9"/>
    </row>
    <row r="10" spans="1:14" ht="15.5" x14ac:dyDescent="0.35">
      <c r="A10" s="27" t="s">
        <v>25</v>
      </c>
      <c r="B10" s="26">
        <v>301</v>
      </c>
      <c r="C10" s="26">
        <v>266</v>
      </c>
      <c r="D10" s="26">
        <v>262</v>
      </c>
      <c r="E10" s="26">
        <v>270</v>
      </c>
      <c r="F10" s="26">
        <v>309</v>
      </c>
      <c r="G10" s="26">
        <v>379</v>
      </c>
      <c r="H10" s="26">
        <v>439</v>
      </c>
      <c r="I10" s="26">
        <v>2226</v>
      </c>
      <c r="J10"/>
      <c r="K10"/>
      <c r="L10"/>
      <c r="M10"/>
      <c r="N10"/>
    </row>
    <row r="11" spans="1:14" ht="15.5" x14ac:dyDescent="0.35">
      <c r="A11" s="27" t="s">
        <v>26</v>
      </c>
      <c r="B11" s="26">
        <v>500</v>
      </c>
      <c r="C11" s="26">
        <v>484</v>
      </c>
      <c r="D11" s="26">
        <v>461</v>
      </c>
      <c r="E11" s="26">
        <v>463</v>
      </c>
      <c r="F11" s="26">
        <v>503</v>
      </c>
      <c r="G11" s="26">
        <v>348</v>
      </c>
      <c r="H11" s="26">
        <v>376</v>
      </c>
      <c r="I11" s="26">
        <v>3135</v>
      </c>
      <c r="J11"/>
      <c r="K11"/>
      <c r="L11"/>
      <c r="M11"/>
      <c r="N11"/>
    </row>
    <row r="12" spans="1:14" ht="15.5" x14ac:dyDescent="0.35">
      <c r="A12" s="27" t="s">
        <v>27</v>
      </c>
      <c r="B12" s="26">
        <v>695</v>
      </c>
      <c r="C12" s="26">
        <v>704</v>
      </c>
      <c r="D12" s="26">
        <v>644</v>
      </c>
      <c r="E12" s="26">
        <v>722</v>
      </c>
      <c r="F12" s="26">
        <v>625</v>
      </c>
      <c r="G12" s="26">
        <v>440</v>
      </c>
      <c r="H12" s="26">
        <v>369</v>
      </c>
      <c r="I12" s="26">
        <v>4199</v>
      </c>
      <c r="J12"/>
      <c r="K12"/>
      <c r="L12"/>
      <c r="M12"/>
      <c r="N12"/>
    </row>
    <row r="13" spans="1:14" ht="15.5" x14ac:dyDescent="0.35">
      <c r="A13" s="27" t="s">
        <v>28</v>
      </c>
      <c r="B13" s="26">
        <v>966</v>
      </c>
      <c r="C13" s="26">
        <v>1162</v>
      </c>
      <c r="D13" s="26">
        <v>1112</v>
      </c>
      <c r="E13" s="26">
        <v>1029</v>
      </c>
      <c r="F13" s="26">
        <v>1013</v>
      </c>
      <c r="G13" s="26">
        <v>497</v>
      </c>
      <c r="H13" s="26">
        <v>408</v>
      </c>
      <c r="I13" s="26">
        <v>6187</v>
      </c>
      <c r="J13"/>
      <c r="K13"/>
      <c r="L13"/>
      <c r="M13"/>
      <c r="N13"/>
    </row>
    <row r="14" spans="1:14" ht="15.5" x14ac:dyDescent="0.35">
      <c r="A14" s="27" t="s">
        <v>29</v>
      </c>
      <c r="B14" s="26">
        <v>990</v>
      </c>
      <c r="C14" s="26">
        <v>1132</v>
      </c>
      <c r="D14" s="26">
        <v>1164</v>
      </c>
      <c r="E14" s="26">
        <v>1097</v>
      </c>
      <c r="F14" s="26">
        <v>1025</v>
      </c>
      <c r="G14" s="26">
        <v>639</v>
      </c>
      <c r="H14" s="26">
        <v>452</v>
      </c>
      <c r="I14" s="26">
        <v>6499</v>
      </c>
      <c r="J14"/>
      <c r="K14"/>
      <c r="L14"/>
      <c r="M14"/>
      <c r="N14"/>
    </row>
    <row r="15" spans="1:14" ht="15.5" x14ac:dyDescent="0.35">
      <c r="A15" s="27" t="s">
        <v>30</v>
      </c>
      <c r="B15" s="26">
        <v>768</v>
      </c>
      <c r="C15" s="26">
        <v>794</v>
      </c>
      <c r="D15" s="26">
        <v>881</v>
      </c>
      <c r="E15" s="26">
        <v>888</v>
      </c>
      <c r="F15" s="26">
        <v>876</v>
      </c>
      <c r="G15" s="26">
        <v>747</v>
      </c>
      <c r="H15" s="26">
        <v>607</v>
      </c>
      <c r="I15" s="26">
        <v>5561</v>
      </c>
      <c r="J15"/>
      <c r="K15"/>
      <c r="L15"/>
      <c r="M15"/>
      <c r="N15"/>
    </row>
    <row r="16" spans="1:14" ht="15.5" x14ac:dyDescent="0.35">
      <c r="A16" s="27" t="s">
        <v>31</v>
      </c>
      <c r="B16" s="26">
        <v>893</v>
      </c>
      <c r="C16" s="26">
        <v>953</v>
      </c>
      <c r="D16" s="26">
        <v>914</v>
      </c>
      <c r="E16" s="26">
        <v>921</v>
      </c>
      <c r="F16" s="26">
        <v>978</v>
      </c>
      <c r="G16" s="26">
        <v>964</v>
      </c>
      <c r="H16" s="26">
        <v>823</v>
      </c>
      <c r="I16" s="26">
        <v>6446</v>
      </c>
      <c r="J16"/>
      <c r="K16"/>
      <c r="L16"/>
      <c r="M16"/>
      <c r="N16"/>
    </row>
    <row r="17" spans="1:14" ht="15.5" x14ac:dyDescent="0.35">
      <c r="A17" s="27" t="s">
        <v>32</v>
      </c>
      <c r="B17" s="26">
        <v>992</v>
      </c>
      <c r="C17" s="26">
        <v>998</v>
      </c>
      <c r="D17" s="26">
        <v>1016</v>
      </c>
      <c r="E17" s="26">
        <v>1043</v>
      </c>
      <c r="F17" s="26">
        <v>1131</v>
      </c>
      <c r="G17" s="26">
        <v>1270</v>
      </c>
      <c r="H17" s="26">
        <v>965</v>
      </c>
      <c r="I17" s="26">
        <v>7415</v>
      </c>
      <c r="J17"/>
      <c r="K17"/>
      <c r="L17"/>
      <c r="M17"/>
      <c r="N17"/>
    </row>
    <row r="18" spans="1:14" ht="15.5" x14ac:dyDescent="0.35">
      <c r="A18" s="28" t="s">
        <v>99</v>
      </c>
      <c r="B18" s="26">
        <v>13710</v>
      </c>
      <c r="C18" s="26">
        <v>14098</v>
      </c>
      <c r="D18" s="26">
        <v>14773</v>
      </c>
      <c r="E18" s="26">
        <v>15075</v>
      </c>
      <c r="F18" s="26">
        <v>17863</v>
      </c>
      <c r="G18" s="26">
        <v>15106</v>
      </c>
      <c r="H18" s="26">
        <v>13273</v>
      </c>
      <c r="I18" s="26">
        <v>103898</v>
      </c>
      <c r="J18"/>
      <c r="K18"/>
      <c r="L18"/>
      <c r="M18"/>
      <c r="N18"/>
    </row>
    <row r="19" spans="1:14" ht="15.5" x14ac:dyDescent="0.35">
      <c r="A19" s="27" t="s">
        <v>33</v>
      </c>
      <c r="B19" s="26">
        <v>1181</v>
      </c>
      <c r="C19" s="26">
        <v>1157</v>
      </c>
      <c r="D19" s="26">
        <v>1181</v>
      </c>
      <c r="E19" s="26">
        <v>1224</v>
      </c>
      <c r="F19" s="26">
        <v>1357</v>
      </c>
      <c r="G19" s="26">
        <v>1373</v>
      </c>
      <c r="H19" s="26">
        <v>1108</v>
      </c>
      <c r="I19" s="26">
        <v>8581</v>
      </c>
      <c r="J19"/>
      <c r="K19"/>
      <c r="L19"/>
      <c r="M19"/>
      <c r="N19"/>
    </row>
    <row r="20" spans="1:14" ht="15.5" x14ac:dyDescent="0.35">
      <c r="A20" s="27" t="s">
        <v>34</v>
      </c>
      <c r="B20" s="26">
        <v>1218</v>
      </c>
      <c r="C20" s="26">
        <v>1236</v>
      </c>
      <c r="D20" s="26">
        <v>1284</v>
      </c>
      <c r="E20" s="26">
        <v>1276</v>
      </c>
      <c r="F20" s="26">
        <v>1469</v>
      </c>
      <c r="G20" s="26">
        <v>1380</v>
      </c>
      <c r="H20" s="26">
        <v>1178</v>
      </c>
      <c r="I20" s="26">
        <v>9041</v>
      </c>
      <c r="J20"/>
      <c r="K20"/>
      <c r="L20"/>
      <c r="M20"/>
      <c r="N20"/>
    </row>
    <row r="21" spans="1:14" ht="15.5" x14ac:dyDescent="0.35">
      <c r="A21" s="27" t="s">
        <v>35</v>
      </c>
      <c r="B21" s="26">
        <v>1389</v>
      </c>
      <c r="C21" s="26">
        <v>1496</v>
      </c>
      <c r="D21" s="26">
        <v>1464</v>
      </c>
      <c r="E21" s="26">
        <v>1438</v>
      </c>
      <c r="F21" s="26">
        <v>1775</v>
      </c>
      <c r="G21" s="26">
        <v>1440</v>
      </c>
      <c r="H21" s="26">
        <v>1182</v>
      </c>
      <c r="I21" s="26">
        <v>10184</v>
      </c>
      <c r="J21"/>
      <c r="K21"/>
      <c r="L21"/>
      <c r="M21"/>
      <c r="N21"/>
    </row>
    <row r="22" spans="1:14" ht="15.5" x14ac:dyDescent="0.35">
      <c r="A22" s="27" t="s">
        <v>36</v>
      </c>
      <c r="B22" s="26">
        <v>1674</v>
      </c>
      <c r="C22" s="26">
        <v>1745</v>
      </c>
      <c r="D22" s="26">
        <v>1716</v>
      </c>
      <c r="E22" s="26">
        <v>1785</v>
      </c>
      <c r="F22" s="26">
        <v>2048</v>
      </c>
      <c r="G22" s="26">
        <v>1466</v>
      </c>
      <c r="H22" s="26">
        <v>1320</v>
      </c>
      <c r="I22" s="26">
        <v>11754</v>
      </c>
      <c r="J22"/>
      <c r="K22"/>
      <c r="L22"/>
      <c r="M22"/>
      <c r="N22"/>
    </row>
    <row r="23" spans="1:14" ht="15.5" x14ac:dyDescent="0.35">
      <c r="A23" s="27" t="s">
        <v>37</v>
      </c>
      <c r="B23" s="26">
        <v>1577</v>
      </c>
      <c r="C23" s="26">
        <v>1567</v>
      </c>
      <c r="D23" s="26">
        <v>1737</v>
      </c>
      <c r="E23" s="26">
        <v>1795</v>
      </c>
      <c r="F23" s="26">
        <v>2013</v>
      </c>
      <c r="G23" s="26">
        <v>1327</v>
      </c>
      <c r="H23" s="26">
        <v>1253</v>
      </c>
      <c r="I23" s="26">
        <v>11269</v>
      </c>
      <c r="J23"/>
      <c r="K23"/>
      <c r="L23"/>
      <c r="M23"/>
      <c r="N23"/>
    </row>
    <row r="24" spans="1:14" ht="15.5" x14ac:dyDescent="0.35">
      <c r="A24" s="27" t="s">
        <v>38</v>
      </c>
      <c r="B24" s="26">
        <v>1691</v>
      </c>
      <c r="C24" s="26">
        <v>1834</v>
      </c>
      <c r="D24" s="26">
        <v>1946</v>
      </c>
      <c r="E24" s="26">
        <v>1853</v>
      </c>
      <c r="F24" s="26">
        <v>2115</v>
      </c>
      <c r="G24" s="26">
        <v>1432</v>
      </c>
      <c r="H24" s="26">
        <v>1371</v>
      </c>
      <c r="I24" s="26">
        <v>12242</v>
      </c>
      <c r="J24"/>
      <c r="K24"/>
      <c r="L24"/>
      <c r="M24"/>
      <c r="N24"/>
    </row>
    <row r="25" spans="1:14" ht="15.5" x14ac:dyDescent="0.35">
      <c r="A25" s="27" t="s">
        <v>39</v>
      </c>
      <c r="B25" s="26">
        <v>1324</v>
      </c>
      <c r="C25" s="26">
        <v>1426</v>
      </c>
      <c r="D25" s="26">
        <v>1425</v>
      </c>
      <c r="E25" s="26">
        <v>1516</v>
      </c>
      <c r="F25" s="26">
        <v>1753</v>
      </c>
      <c r="G25" s="26">
        <v>1354</v>
      </c>
      <c r="H25" s="26">
        <v>1259</v>
      </c>
      <c r="I25" s="26">
        <v>10057</v>
      </c>
      <c r="J25"/>
      <c r="K25"/>
      <c r="L25"/>
      <c r="M25"/>
      <c r="N25"/>
    </row>
    <row r="26" spans="1:14" ht="15.5" x14ac:dyDescent="0.35">
      <c r="A26" s="27" t="s">
        <v>40</v>
      </c>
      <c r="B26" s="26">
        <v>972</v>
      </c>
      <c r="C26" s="26">
        <v>971</v>
      </c>
      <c r="D26" s="26">
        <v>1053</v>
      </c>
      <c r="E26" s="26">
        <v>1055</v>
      </c>
      <c r="F26" s="26">
        <v>1331</v>
      </c>
      <c r="G26" s="26">
        <v>1155</v>
      </c>
      <c r="H26" s="26">
        <v>1123</v>
      </c>
      <c r="I26" s="26">
        <v>7660</v>
      </c>
      <c r="J26"/>
      <c r="K26"/>
      <c r="L26"/>
      <c r="M26"/>
      <c r="N26"/>
    </row>
    <row r="27" spans="1:14" ht="15.5" x14ac:dyDescent="0.35">
      <c r="A27" s="27" t="s">
        <v>41</v>
      </c>
      <c r="B27" s="26">
        <v>840</v>
      </c>
      <c r="C27" s="26">
        <v>892</v>
      </c>
      <c r="D27" s="26">
        <v>885</v>
      </c>
      <c r="E27" s="26">
        <v>961</v>
      </c>
      <c r="F27" s="26">
        <v>1101</v>
      </c>
      <c r="G27" s="26">
        <v>1140</v>
      </c>
      <c r="H27" s="26">
        <v>1064</v>
      </c>
      <c r="I27" s="26">
        <v>6883</v>
      </c>
      <c r="J27"/>
      <c r="K27"/>
      <c r="L27"/>
      <c r="M27"/>
      <c r="N27"/>
    </row>
    <row r="28" spans="1:14" ht="15.5" x14ac:dyDescent="0.35">
      <c r="A28" s="27" t="s">
        <v>42</v>
      </c>
      <c r="B28" s="26">
        <v>764</v>
      </c>
      <c r="C28" s="26">
        <v>759</v>
      </c>
      <c r="D28" s="26">
        <v>827</v>
      </c>
      <c r="E28" s="26">
        <v>886</v>
      </c>
      <c r="F28" s="26">
        <v>1112</v>
      </c>
      <c r="G28" s="26">
        <v>1070</v>
      </c>
      <c r="H28" s="26">
        <v>989</v>
      </c>
      <c r="I28" s="26">
        <v>6407</v>
      </c>
      <c r="J28"/>
      <c r="K28"/>
      <c r="L28"/>
      <c r="M28"/>
      <c r="N28"/>
    </row>
    <row r="29" spans="1:14" ht="15.5" x14ac:dyDescent="0.35">
      <c r="A29" s="27" t="s">
        <v>43</v>
      </c>
      <c r="B29" s="26">
        <v>610</v>
      </c>
      <c r="C29" s="26">
        <v>578</v>
      </c>
      <c r="D29" s="26">
        <v>718</v>
      </c>
      <c r="E29" s="26">
        <v>746</v>
      </c>
      <c r="F29" s="26">
        <v>953</v>
      </c>
      <c r="G29" s="26">
        <v>1013</v>
      </c>
      <c r="H29" s="26">
        <v>770</v>
      </c>
      <c r="I29" s="26">
        <v>5388</v>
      </c>
      <c r="J29"/>
      <c r="K29"/>
      <c r="L29"/>
      <c r="M29"/>
      <c r="N29"/>
    </row>
    <row r="30" spans="1:14" ht="15.5" x14ac:dyDescent="0.35">
      <c r="A30" s="27" t="s">
        <v>44</v>
      </c>
      <c r="B30" s="26">
        <v>470</v>
      </c>
      <c r="C30" s="26">
        <v>437</v>
      </c>
      <c r="D30" s="26">
        <v>537</v>
      </c>
      <c r="E30" s="26">
        <v>540</v>
      </c>
      <c r="F30" s="26">
        <v>836</v>
      </c>
      <c r="G30" s="26">
        <v>956</v>
      </c>
      <c r="H30" s="26">
        <v>656</v>
      </c>
      <c r="I30" s="26">
        <v>4432</v>
      </c>
      <c r="J30"/>
      <c r="K30"/>
      <c r="L30"/>
      <c r="M30"/>
      <c r="N30"/>
    </row>
    <row r="31" spans="1:14" ht="15.5" x14ac:dyDescent="0.35">
      <c r="A31" s="28" t="s">
        <v>90</v>
      </c>
      <c r="B31" s="26">
        <v>29</v>
      </c>
      <c r="C31" s="26">
        <v>38</v>
      </c>
      <c r="D31" s="26">
        <v>34</v>
      </c>
      <c r="E31" s="26">
        <v>35</v>
      </c>
      <c r="F31" s="26">
        <v>49</v>
      </c>
      <c r="G31" s="26">
        <v>51</v>
      </c>
      <c r="H31" s="26">
        <v>48</v>
      </c>
      <c r="I31" s="26">
        <v>284</v>
      </c>
      <c r="J31"/>
      <c r="K31"/>
      <c r="L31"/>
      <c r="M31"/>
      <c r="N31"/>
    </row>
    <row r="32" spans="1:14" ht="15.5" x14ac:dyDescent="0.35">
      <c r="A32" s="28" t="s">
        <v>96</v>
      </c>
      <c r="B32" s="26">
        <v>21273</v>
      </c>
      <c r="C32" s="26">
        <v>21636</v>
      </c>
      <c r="D32" s="26">
        <v>22405</v>
      </c>
      <c r="E32" s="26">
        <v>22747</v>
      </c>
      <c r="F32" s="26">
        <v>25883</v>
      </c>
      <c r="G32" s="26">
        <v>23083</v>
      </c>
      <c r="H32" s="26">
        <v>20848</v>
      </c>
      <c r="I32" s="26">
        <v>157875</v>
      </c>
      <c r="J32"/>
      <c r="K32"/>
      <c r="L32"/>
      <c r="M32"/>
      <c r="N32"/>
    </row>
    <row r="33" spans="1:14" ht="5.25" customHeigh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15.5" x14ac:dyDescent="0.35">
      <c r="A34" s="10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15.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15.5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15.5" x14ac:dyDescent="0.35">
      <c r="A37"/>
      <c r="B37"/>
      <c r="C37"/>
      <c r="D37"/>
      <c r="E37"/>
      <c r="F37"/>
      <c r="G37"/>
      <c r="H37"/>
      <c r="I37"/>
      <c r="J37"/>
    </row>
    <row r="38" spans="1:14" ht="15.5" x14ac:dyDescent="0.35">
      <c r="A38"/>
      <c r="B38"/>
      <c r="C38"/>
      <c r="D38"/>
      <c r="E38"/>
      <c r="F38"/>
      <c r="G38"/>
      <c r="H38"/>
      <c r="I38"/>
      <c r="J38"/>
    </row>
    <row r="39" spans="1:14" ht="15.5" x14ac:dyDescent="0.35">
      <c r="A39"/>
      <c r="B39"/>
      <c r="C39"/>
      <c r="D39"/>
      <c r="E39"/>
      <c r="F39"/>
      <c r="G39"/>
      <c r="H39"/>
      <c r="I39"/>
      <c r="J39"/>
    </row>
    <row r="40" spans="1:14" ht="15.5" x14ac:dyDescent="0.35">
      <c r="A40"/>
      <c r="B40"/>
      <c r="C40"/>
      <c r="D40"/>
      <c r="E40"/>
      <c r="F40"/>
      <c r="G40"/>
      <c r="H40"/>
      <c r="I40"/>
      <c r="J40"/>
    </row>
    <row r="41" spans="1:14" ht="15.5" x14ac:dyDescent="0.35">
      <c r="A41"/>
      <c r="B41"/>
      <c r="C41"/>
      <c r="D41"/>
      <c r="E41"/>
      <c r="F41"/>
      <c r="G41"/>
      <c r="H41"/>
      <c r="I41"/>
      <c r="J41"/>
    </row>
    <row r="42" spans="1:14" ht="15.5" x14ac:dyDescent="0.35">
      <c r="A42"/>
      <c r="B42"/>
      <c r="C42"/>
      <c r="D42"/>
      <c r="E42"/>
      <c r="F42"/>
      <c r="G42"/>
      <c r="H42"/>
      <c r="I42"/>
      <c r="J42"/>
    </row>
    <row r="43" spans="1:14" ht="15.5" x14ac:dyDescent="0.35">
      <c r="A43"/>
      <c r="B43"/>
      <c r="C43"/>
      <c r="D43"/>
      <c r="E43"/>
      <c r="F43"/>
      <c r="G43"/>
      <c r="H43"/>
      <c r="I43"/>
      <c r="J43"/>
    </row>
    <row r="44" spans="1:14" ht="15.5" x14ac:dyDescent="0.35">
      <c r="A44"/>
      <c r="B44"/>
      <c r="C44"/>
      <c r="D44"/>
      <c r="E44"/>
      <c r="F44"/>
      <c r="G44"/>
      <c r="H44"/>
      <c r="I44"/>
      <c r="J44"/>
    </row>
    <row r="45" spans="1:14" ht="15.5" x14ac:dyDescent="0.35">
      <c r="A45"/>
      <c r="B45"/>
      <c r="C45"/>
      <c r="D45"/>
      <c r="E45"/>
      <c r="F45"/>
      <c r="G45"/>
      <c r="H45"/>
      <c r="I45"/>
      <c r="J45"/>
    </row>
    <row r="46" spans="1:14" ht="15.5" x14ac:dyDescent="0.35">
      <c r="A46"/>
      <c r="B46"/>
      <c r="C46"/>
      <c r="D46"/>
      <c r="E46"/>
      <c r="F46"/>
      <c r="G46"/>
      <c r="H46"/>
      <c r="I46"/>
      <c r="J46"/>
    </row>
    <row r="47" spans="1:14" ht="15.5" x14ac:dyDescent="0.35">
      <c r="A47"/>
      <c r="B47"/>
      <c r="C47"/>
      <c r="D47"/>
      <c r="E47"/>
      <c r="F47"/>
      <c r="G47"/>
      <c r="H47"/>
      <c r="I47"/>
      <c r="J47"/>
    </row>
    <row r="48" spans="1:14" ht="15.5" x14ac:dyDescent="0.35">
      <c r="A48"/>
      <c r="B48"/>
      <c r="C48"/>
      <c r="D48"/>
      <c r="E48"/>
      <c r="F48"/>
      <c r="G48"/>
      <c r="H48"/>
      <c r="I48"/>
      <c r="J48"/>
    </row>
    <row r="49" spans="1:10" ht="15.5" x14ac:dyDescent="0.35">
      <c r="A49"/>
      <c r="B49"/>
      <c r="C49"/>
      <c r="D49"/>
      <c r="E49"/>
      <c r="F49"/>
      <c r="G49"/>
      <c r="H49"/>
      <c r="I49"/>
      <c r="J49"/>
    </row>
    <row r="50" spans="1:10" ht="15.5" x14ac:dyDescent="0.35">
      <c r="A50"/>
      <c r="B50"/>
      <c r="C50"/>
      <c r="D50"/>
      <c r="E50"/>
      <c r="F50"/>
      <c r="G50"/>
      <c r="H50"/>
      <c r="I50"/>
      <c r="J50"/>
    </row>
    <row r="51" spans="1:10" ht="15.5" x14ac:dyDescent="0.35">
      <c r="A51"/>
      <c r="B51"/>
      <c r="C51"/>
      <c r="D51"/>
      <c r="E51"/>
      <c r="F51"/>
      <c r="G51"/>
      <c r="H51"/>
      <c r="I51"/>
      <c r="J51"/>
    </row>
    <row r="52" spans="1:10" ht="15.5" x14ac:dyDescent="0.35">
      <c r="A52"/>
      <c r="B52"/>
      <c r="C52"/>
      <c r="D52"/>
      <c r="E52"/>
      <c r="F52"/>
      <c r="G52"/>
      <c r="H52"/>
      <c r="I52"/>
      <c r="J52"/>
    </row>
    <row r="53" spans="1:10" ht="15.5" x14ac:dyDescent="0.35">
      <c r="A53"/>
      <c r="B53"/>
      <c r="C53"/>
      <c r="D53"/>
      <c r="E53"/>
      <c r="F53"/>
      <c r="G53"/>
      <c r="H53"/>
      <c r="I53"/>
      <c r="J53"/>
    </row>
    <row r="54" spans="1:10" ht="15.5" x14ac:dyDescent="0.35">
      <c r="A54"/>
      <c r="B54"/>
      <c r="C54"/>
      <c r="D54"/>
      <c r="E54"/>
      <c r="F54"/>
      <c r="G54"/>
      <c r="H54"/>
      <c r="I54"/>
      <c r="J54"/>
    </row>
    <row r="55" spans="1:10" ht="15.5" x14ac:dyDescent="0.35">
      <c r="A55"/>
      <c r="B55"/>
      <c r="C55"/>
      <c r="D55"/>
      <c r="E55"/>
      <c r="F55"/>
      <c r="G55"/>
      <c r="H55"/>
      <c r="I55"/>
      <c r="J55"/>
    </row>
    <row r="56" spans="1:10" ht="15.5" x14ac:dyDescent="0.35">
      <c r="A56"/>
      <c r="B56"/>
    </row>
    <row r="57" spans="1:10" ht="15.5" x14ac:dyDescent="0.35">
      <c r="A57"/>
      <c r="B57"/>
    </row>
    <row r="58" spans="1:10" ht="15.5" x14ac:dyDescent="0.35">
      <c r="A58"/>
      <c r="B58"/>
    </row>
    <row r="59" spans="1:10" ht="15.5" x14ac:dyDescent="0.35">
      <c r="A59"/>
      <c r="B59"/>
    </row>
    <row r="60" spans="1:10" ht="15.5" x14ac:dyDescent="0.35">
      <c r="A60"/>
      <c r="B60"/>
    </row>
    <row r="61" spans="1:10" ht="15.5" x14ac:dyDescent="0.35">
      <c r="A61"/>
      <c r="B61"/>
    </row>
    <row r="62" spans="1:10" ht="15.5" x14ac:dyDescent="0.35">
      <c r="A62"/>
      <c r="B62"/>
    </row>
    <row r="63" spans="1:10" ht="15.5" x14ac:dyDescent="0.35">
      <c r="A63"/>
      <c r="B63"/>
    </row>
    <row r="64" spans="1:10" ht="15.5" x14ac:dyDescent="0.35">
      <c r="A64"/>
      <c r="B64"/>
    </row>
    <row r="65" spans="1:2" ht="15.5" x14ac:dyDescent="0.35">
      <c r="A65"/>
      <c r="B65"/>
    </row>
    <row r="66" spans="1:2" ht="15.5" x14ac:dyDescent="0.35">
      <c r="A66"/>
      <c r="B66"/>
    </row>
    <row r="67" spans="1:2" ht="15.5" x14ac:dyDescent="0.35">
      <c r="A67"/>
      <c r="B67"/>
    </row>
    <row r="68" spans="1:2" ht="15.5" x14ac:dyDescent="0.35">
      <c r="A68"/>
      <c r="B68"/>
    </row>
    <row r="69" spans="1:2" ht="15.5" x14ac:dyDescent="0.35">
      <c r="A69"/>
      <c r="B69"/>
    </row>
    <row r="70" spans="1:2" ht="15.5" x14ac:dyDescent="0.35">
      <c r="A70"/>
      <c r="B70"/>
    </row>
    <row r="71" spans="1:2" ht="15.5" x14ac:dyDescent="0.35">
      <c r="A71"/>
      <c r="B71"/>
    </row>
    <row r="72" spans="1:2" ht="15.5" x14ac:dyDescent="0.35">
      <c r="A72"/>
      <c r="B72"/>
    </row>
    <row r="73" spans="1:2" ht="15.5" x14ac:dyDescent="0.35">
      <c r="A73"/>
      <c r="B73"/>
    </row>
    <row r="74" spans="1:2" ht="15.5" x14ac:dyDescent="0.35">
      <c r="A74"/>
      <c r="B74"/>
    </row>
    <row r="75" spans="1:2" ht="15.5" x14ac:dyDescent="0.35">
      <c r="A75"/>
      <c r="B75"/>
    </row>
    <row r="76" spans="1:2" ht="15.5" x14ac:dyDescent="0.35">
      <c r="A76"/>
      <c r="B76"/>
    </row>
    <row r="77" spans="1:2" ht="15.5" x14ac:dyDescent="0.35">
      <c r="A77"/>
      <c r="B77"/>
    </row>
    <row r="78" spans="1:2" ht="15.5" x14ac:dyDescent="0.35">
      <c r="A78"/>
      <c r="B78"/>
    </row>
    <row r="79" spans="1:2" ht="15.5" x14ac:dyDescent="0.35">
      <c r="A79"/>
      <c r="B79"/>
    </row>
    <row r="80" spans="1:2" ht="15.5" x14ac:dyDescent="0.35">
      <c r="A80"/>
      <c r="B80"/>
    </row>
    <row r="81" spans="1:2" ht="15.5" x14ac:dyDescent="0.35">
      <c r="A81"/>
      <c r="B81"/>
    </row>
    <row r="82" spans="1:2" ht="15.5" x14ac:dyDescent="0.35">
      <c r="A82"/>
      <c r="B82"/>
    </row>
    <row r="83" spans="1:2" ht="15.5" x14ac:dyDescent="0.35">
      <c r="A83"/>
      <c r="B83"/>
    </row>
    <row r="84" spans="1:2" ht="15.5" x14ac:dyDescent="0.35">
      <c r="A84"/>
      <c r="B84"/>
    </row>
    <row r="85" spans="1:2" ht="15.5" x14ac:dyDescent="0.35">
      <c r="A85"/>
      <c r="B85"/>
    </row>
    <row r="86" spans="1:2" ht="15.5" x14ac:dyDescent="0.35">
      <c r="A86"/>
      <c r="B86"/>
    </row>
    <row r="87" spans="1:2" ht="15.5" x14ac:dyDescent="0.35">
      <c r="A87"/>
      <c r="B87"/>
    </row>
    <row r="88" spans="1:2" ht="15.5" x14ac:dyDescent="0.35">
      <c r="A88"/>
      <c r="B88"/>
    </row>
    <row r="89" spans="1:2" ht="15.5" x14ac:dyDescent="0.35">
      <c r="A89"/>
      <c r="B89"/>
    </row>
    <row r="90" spans="1:2" ht="15.5" x14ac:dyDescent="0.35">
      <c r="A90"/>
      <c r="B90"/>
    </row>
    <row r="91" spans="1:2" ht="15.5" x14ac:dyDescent="0.35">
      <c r="A91"/>
      <c r="B91"/>
    </row>
    <row r="92" spans="1:2" ht="15.5" x14ac:dyDescent="0.35">
      <c r="A92"/>
      <c r="B92"/>
    </row>
    <row r="93" spans="1:2" ht="15.5" x14ac:dyDescent="0.35">
      <c r="A93"/>
      <c r="B93"/>
    </row>
    <row r="94" spans="1:2" ht="15.5" x14ac:dyDescent="0.35">
      <c r="A94"/>
      <c r="B94"/>
    </row>
    <row r="95" spans="1:2" ht="15.5" x14ac:dyDescent="0.35">
      <c r="A95"/>
      <c r="B95"/>
    </row>
    <row r="96" spans="1:2" ht="15.5" x14ac:dyDescent="0.35">
      <c r="A96"/>
      <c r="B96"/>
    </row>
    <row r="97" spans="1:2" ht="15.5" x14ac:dyDescent="0.35">
      <c r="A97"/>
      <c r="B97"/>
    </row>
    <row r="98" spans="1:2" ht="15.5" x14ac:dyDescent="0.35">
      <c r="A98"/>
      <c r="B98"/>
    </row>
    <row r="99" spans="1:2" ht="15.5" x14ac:dyDescent="0.35">
      <c r="A99"/>
      <c r="B99"/>
    </row>
    <row r="100" spans="1:2" ht="15.5" x14ac:dyDescent="0.35">
      <c r="A100"/>
      <c r="B100"/>
    </row>
    <row r="101" spans="1:2" ht="15.5" x14ac:dyDescent="0.35">
      <c r="A101"/>
      <c r="B101"/>
    </row>
    <row r="102" spans="1:2" ht="15.5" x14ac:dyDescent="0.35">
      <c r="A102"/>
      <c r="B102"/>
    </row>
    <row r="103" spans="1:2" ht="15.5" x14ac:dyDescent="0.35">
      <c r="A103"/>
      <c r="B103"/>
    </row>
    <row r="104" spans="1:2" ht="15.5" x14ac:dyDescent="0.35">
      <c r="A104"/>
      <c r="B104"/>
    </row>
    <row r="105" spans="1:2" ht="15.5" x14ac:dyDescent="0.35">
      <c r="A105"/>
      <c r="B105"/>
    </row>
    <row r="106" spans="1:2" ht="15.5" x14ac:dyDescent="0.35">
      <c r="A106"/>
      <c r="B106"/>
    </row>
    <row r="107" spans="1:2" ht="15.5" x14ac:dyDescent="0.35">
      <c r="A107"/>
      <c r="B107"/>
    </row>
    <row r="108" spans="1:2" ht="15.5" x14ac:dyDescent="0.35">
      <c r="A108"/>
      <c r="B108"/>
    </row>
    <row r="109" spans="1:2" ht="15.5" x14ac:dyDescent="0.35">
      <c r="A109"/>
      <c r="B109"/>
    </row>
    <row r="110" spans="1:2" ht="15.5" x14ac:dyDescent="0.35">
      <c r="A110"/>
      <c r="B110"/>
    </row>
    <row r="111" spans="1:2" ht="15.5" x14ac:dyDescent="0.35">
      <c r="A111"/>
      <c r="B111"/>
    </row>
    <row r="112" spans="1:2" ht="15.5" x14ac:dyDescent="0.35">
      <c r="A112"/>
      <c r="B112"/>
    </row>
    <row r="113" spans="1:2" ht="15.5" x14ac:dyDescent="0.35">
      <c r="A113"/>
      <c r="B113"/>
    </row>
    <row r="114" spans="1:2" ht="15.5" x14ac:dyDescent="0.35">
      <c r="A114"/>
      <c r="B114"/>
    </row>
    <row r="115" spans="1:2" ht="15.5" x14ac:dyDescent="0.35">
      <c r="A115"/>
      <c r="B115"/>
    </row>
    <row r="116" spans="1:2" ht="15.5" x14ac:dyDescent="0.35">
      <c r="A116"/>
      <c r="B116"/>
    </row>
    <row r="117" spans="1:2" ht="15.5" x14ac:dyDescent="0.35">
      <c r="A117"/>
      <c r="B117"/>
    </row>
    <row r="118" spans="1:2" ht="15.5" x14ac:dyDescent="0.35">
      <c r="A118"/>
      <c r="B118"/>
    </row>
    <row r="119" spans="1:2" ht="15.5" x14ac:dyDescent="0.35">
      <c r="A119"/>
      <c r="B119"/>
    </row>
    <row r="120" spans="1:2" ht="15.5" x14ac:dyDescent="0.35">
      <c r="A120"/>
      <c r="B120"/>
    </row>
    <row r="121" spans="1:2" ht="15.5" x14ac:dyDescent="0.35">
      <c r="A121"/>
      <c r="B121"/>
    </row>
    <row r="122" spans="1:2" ht="15.5" x14ac:dyDescent="0.35">
      <c r="A122"/>
      <c r="B122"/>
    </row>
    <row r="123" spans="1:2" ht="15.5" x14ac:dyDescent="0.35">
      <c r="A123"/>
      <c r="B123"/>
    </row>
    <row r="124" spans="1:2" ht="15.5" x14ac:dyDescent="0.35">
      <c r="A124"/>
      <c r="B124"/>
    </row>
    <row r="125" spans="1:2" ht="15.5" x14ac:dyDescent="0.35">
      <c r="A125"/>
      <c r="B125"/>
    </row>
    <row r="126" spans="1:2" ht="15.5" x14ac:dyDescent="0.35">
      <c r="A126"/>
      <c r="B126"/>
    </row>
    <row r="127" spans="1:2" ht="15.5" x14ac:dyDescent="0.35">
      <c r="A127"/>
      <c r="B127"/>
    </row>
    <row r="128" spans="1:2" ht="15.5" x14ac:dyDescent="0.35">
      <c r="A128"/>
      <c r="B128"/>
    </row>
    <row r="129" spans="1:2" ht="15.5" x14ac:dyDescent="0.35">
      <c r="A129"/>
      <c r="B129"/>
    </row>
    <row r="130" spans="1:2" ht="15.5" x14ac:dyDescent="0.35">
      <c r="A130"/>
      <c r="B130"/>
    </row>
    <row r="131" spans="1:2" ht="15.5" x14ac:dyDescent="0.35">
      <c r="A131"/>
      <c r="B131"/>
    </row>
    <row r="132" spans="1:2" ht="15.5" x14ac:dyDescent="0.35">
      <c r="A132"/>
      <c r="B132"/>
    </row>
    <row r="133" spans="1:2" ht="15.5" x14ac:dyDescent="0.35">
      <c r="A133"/>
      <c r="B133"/>
    </row>
    <row r="134" spans="1:2" ht="15.5" x14ac:dyDescent="0.35">
      <c r="A134"/>
      <c r="B134"/>
    </row>
    <row r="135" spans="1:2" ht="15.5" x14ac:dyDescent="0.35">
      <c r="A135"/>
      <c r="B135"/>
    </row>
    <row r="136" spans="1:2" ht="15.5" x14ac:dyDescent="0.35">
      <c r="A136"/>
      <c r="B136"/>
    </row>
    <row r="137" spans="1:2" ht="15.5" x14ac:dyDescent="0.35">
      <c r="A137"/>
      <c r="B137"/>
    </row>
    <row r="138" spans="1:2" ht="15.5" x14ac:dyDescent="0.35">
      <c r="A138"/>
      <c r="B138"/>
    </row>
    <row r="139" spans="1:2" ht="15.5" x14ac:dyDescent="0.35">
      <c r="A139"/>
      <c r="B139"/>
    </row>
    <row r="140" spans="1:2" ht="15.5" x14ac:dyDescent="0.35">
      <c r="A140"/>
      <c r="B140"/>
    </row>
    <row r="141" spans="1:2" ht="15.5" x14ac:dyDescent="0.35">
      <c r="A141"/>
      <c r="B141"/>
    </row>
    <row r="142" spans="1:2" ht="15.5" x14ac:dyDescent="0.35">
      <c r="A142"/>
      <c r="B142"/>
    </row>
    <row r="143" spans="1:2" ht="15.5" x14ac:dyDescent="0.35">
      <c r="A143"/>
      <c r="B143"/>
    </row>
    <row r="144" spans="1:2" ht="15.5" x14ac:dyDescent="0.35">
      <c r="A144"/>
      <c r="B144"/>
    </row>
    <row r="145" spans="1:2" ht="15.5" x14ac:dyDescent="0.35">
      <c r="A145"/>
      <c r="B145"/>
    </row>
    <row r="146" spans="1:2" ht="15.5" x14ac:dyDescent="0.35">
      <c r="A146"/>
      <c r="B146"/>
    </row>
    <row r="147" spans="1:2" ht="15.5" x14ac:dyDescent="0.35">
      <c r="A147"/>
      <c r="B147"/>
    </row>
    <row r="148" spans="1:2" ht="15.5" x14ac:dyDescent="0.35">
      <c r="A148"/>
      <c r="B148"/>
    </row>
    <row r="149" spans="1:2" ht="15.5" x14ac:dyDescent="0.35">
      <c r="A149"/>
      <c r="B149"/>
    </row>
    <row r="150" spans="1:2" ht="15.5" x14ac:dyDescent="0.35">
      <c r="A150"/>
      <c r="B150"/>
    </row>
    <row r="151" spans="1:2" ht="15.5" x14ac:dyDescent="0.35">
      <c r="A151"/>
      <c r="B151"/>
    </row>
    <row r="152" spans="1:2" ht="15.5" x14ac:dyDescent="0.35">
      <c r="A152"/>
      <c r="B152"/>
    </row>
    <row r="153" spans="1:2" ht="15.5" x14ac:dyDescent="0.35">
      <c r="A153"/>
      <c r="B153"/>
    </row>
    <row r="154" spans="1:2" ht="15.5" x14ac:dyDescent="0.35">
      <c r="A154"/>
      <c r="B154"/>
    </row>
    <row r="155" spans="1:2" ht="15.5" x14ac:dyDescent="0.35">
      <c r="A155"/>
      <c r="B155"/>
    </row>
    <row r="156" spans="1:2" ht="15.5" x14ac:dyDescent="0.35">
      <c r="A156"/>
      <c r="B156"/>
    </row>
    <row r="157" spans="1:2" ht="15.5" x14ac:dyDescent="0.35">
      <c r="A157"/>
      <c r="B157"/>
    </row>
    <row r="158" spans="1:2" ht="15.5" x14ac:dyDescent="0.35">
      <c r="A158"/>
      <c r="B158"/>
    </row>
    <row r="159" spans="1:2" ht="15.5" x14ac:dyDescent="0.35">
      <c r="A159"/>
      <c r="B159"/>
    </row>
    <row r="160" spans="1:2" ht="15.5" x14ac:dyDescent="0.35">
      <c r="A160"/>
      <c r="B160"/>
    </row>
    <row r="161" spans="1:2" ht="15.5" x14ac:dyDescent="0.35">
      <c r="A161"/>
      <c r="B161"/>
    </row>
    <row r="162" spans="1:2" ht="15.5" x14ac:dyDescent="0.35">
      <c r="A162"/>
      <c r="B162"/>
    </row>
    <row r="163" spans="1:2" ht="15.5" x14ac:dyDescent="0.35">
      <c r="A163"/>
      <c r="B163"/>
    </row>
    <row r="164" spans="1:2" ht="15.5" x14ac:dyDescent="0.35">
      <c r="A164"/>
      <c r="B164"/>
    </row>
    <row r="165" spans="1:2" ht="15.5" x14ac:dyDescent="0.35">
      <c r="A165"/>
      <c r="B165"/>
    </row>
    <row r="166" spans="1:2" ht="15.5" x14ac:dyDescent="0.35">
      <c r="A166"/>
      <c r="B166"/>
    </row>
    <row r="167" spans="1:2" ht="15.5" x14ac:dyDescent="0.35">
      <c r="A167"/>
      <c r="B167"/>
    </row>
    <row r="168" spans="1:2" ht="15.5" x14ac:dyDescent="0.35">
      <c r="A168"/>
      <c r="B168"/>
    </row>
    <row r="169" spans="1:2" ht="15.5" x14ac:dyDescent="0.35">
      <c r="A169"/>
      <c r="B169"/>
    </row>
    <row r="170" spans="1:2" ht="15.5" x14ac:dyDescent="0.35">
      <c r="A170"/>
      <c r="B170"/>
    </row>
    <row r="171" spans="1:2" ht="15.5" x14ac:dyDescent="0.35">
      <c r="A171"/>
      <c r="B171"/>
    </row>
    <row r="172" spans="1:2" ht="15.5" x14ac:dyDescent="0.35">
      <c r="A172"/>
      <c r="B172"/>
    </row>
    <row r="173" spans="1:2" ht="15.5" x14ac:dyDescent="0.35">
      <c r="A173"/>
      <c r="B173"/>
    </row>
    <row r="174" spans="1:2" ht="15.5" x14ac:dyDescent="0.35">
      <c r="A174"/>
      <c r="B174"/>
    </row>
    <row r="175" spans="1:2" ht="15.5" x14ac:dyDescent="0.35">
      <c r="A175"/>
      <c r="B175"/>
    </row>
    <row r="176" spans="1:2" ht="15.5" x14ac:dyDescent="0.35">
      <c r="A176"/>
      <c r="B176"/>
    </row>
    <row r="177" spans="1:2" ht="15.5" x14ac:dyDescent="0.35">
      <c r="A177"/>
      <c r="B177"/>
    </row>
    <row r="178" spans="1:2" ht="15.5" x14ac:dyDescent="0.35">
      <c r="A178"/>
      <c r="B178"/>
    </row>
    <row r="179" spans="1:2" ht="15.5" x14ac:dyDescent="0.35">
      <c r="A179"/>
      <c r="B179"/>
    </row>
    <row r="180" spans="1:2" ht="15.5" x14ac:dyDescent="0.35">
      <c r="A180"/>
      <c r="B180"/>
    </row>
    <row r="181" spans="1:2" ht="15.5" x14ac:dyDescent="0.35">
      <c r="A181"/>
      <c r="B181"/>
    </row>
    <row r="182" spans="1:2" ht="15.5" x14ac:dyDescent="0.35">
      <c r="A182"/>
      <c r="B182"/>
    </row>
    <row r="183" spans="1:2" ht="15.5" x14ac:dyDescent="0.35">
      <c r="A183"/>
      <c r="B183"/>
    </row>
    <row r="184" spans="1:2" ht="15.5" x14ac:dyDescent="0.35">
      <c r="A184"/>
      <c r="B184"/>
    </row>
    <row r="185" spans="1:2" ht="15.5" x14ac:dyDescent="0.35">
      <c r="A185"/>
      <c r="B185"/>
    </row>
    <row r="186" spans="1:2" ht="15.5" x14ac:dyDescent="0.35">
      <c r="A186"/>
      <c r="B186"/>
    </row>
  </sheetData>
  <pageMargins left="0.55000000000000004" right="0.55000000000000004" top="0.55000000000000004" bottom="0.55000000000000004" header="0.3" footer="0.3"/>
  <pageSetup scale="82" fitToHeight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2D82-F103-4783-A36E-85D6FB209A38}">
  <sheetPr>
    <pageSetUpPr fitToPage="1"/>
  </sheetPr>
  <dimension ref="A1:AJ23"/>
  <sheetViews>
    <sheetView workbookViewId="0">
      <selection activeCell="A2" sqref="A2"/>
    </sheetView>
  </sheetViews>
  <sheetFormatPr defaultColWidth="9.1796875" defaultRowHeight="15" x14ac:dyDescent="0.3"/>
  <cols>
    <col min="1" max="1" width="12.1796875" style="1" bestFit="1" customWidth="1"/>
    <col min="2" max="17" width="14.1796875" style="1" bestFit="1" customWidth="1"/>
    <col min="18" max="18" width="12.7265625" style="1" customWidth="1"/>
    <col min="19" max="19" width="23.1796875" style="1" bestFit="1" customWidth="1"/>
    <col min="20" max="20" width="17" style="1" bestFit="1" customWidth="1"/>
    <col min="21" max="21" width="23.1796875" style="1" bestFit="1" customWidth="1"/>
    <col min="22" max="22" width="17" style="1" bestFit="1" customWidth="1"/>
    <col min="23" max="23" width="23.1796875" style="1" bestFit="1" customWidth="1"/>
    <col min="24" max="24" width="17" style="1" bestFit="1" customWidth="1"/>
    <col min="25" max="25" width="23.1796875" style="1" bestFit="1" customWidth="1"/>
    <col min="26" max="26" width="24.1796875" style="1" bestFit="1" customWidth="1"/>
    <col min="27" max="27" width="30.26953125" style="1" bestFit="1" customWidth="1"/>
    <col min="28" max="28" width="4.1796875" style="1" bestFit="1" customWidth="1"/>
    <col min="29" max="29" width="5.54296875" style="1" bestFit="1" customWidth="1"/>
    <col min="30" max="30" width="10.453125" style="1" bestFit="1" customWidth="1"/>
    <col min="31" max="31" width="45.81640625" style="1" bestFit="1" customWidth="1"/>
    <col min="32" max="32" width="2.7265625" style="1" bestFit="1" customWidth="1"/>
    <col min="33" max="33" width="10.453125" style="1" bestFit="1" customWidth="1"/>
    <col min="34" max="34" width="16.1796875" style="1" bestFit="1" customWidth="1"/>
    <col min="35" max="35" width="10.453125" style="1" bestFit="1" customWidth="1"/>
    <col min="36" max="16384" width="9.1796875" style="1"/>
  </cols>
  <sheetData>
    <row r="1" spans="1:36" ht="17.5" x14ac:dyDescent="0.35">
      <c r="A1" s="11" t="str">
        <f>Parameters!$A$36</f>
        <v>TABLE 2D FATAL AND INJURY CRASHES BY WEATHER BY MONTH - 2021</v>
      </c>
    </row>
    <row r="3" spans="1:36" ht="15.5" x14ac:dyDescent="0.35">
      <c r="A3" s="18" t="s">
        <v>46</v>
      </c>
      <c r="B3" s="18" t="s">
        <v>1</v>
      </c>
      <c r="C3" s="18" t="s">
        <v>47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50.25" customHeight="1" x14ac:dyDescent="0.35">
      <c r="B4" s="4" t="s">
        <v>48</v>
      </c>
      <c r="C4" s="4"/>
      <c r="D4" s="4" t="s">
        <v>49</v>
      </c>
      <c r="E4" s="4"/>
      <c r="F4" s="4" t="s">
        <v>50</v>
      </c>
      <c r="G4" s="4"/>
      <c r="H4" s="4" t="s">
        <v>51</v>
      </c>
      <c r="I4" s="4"/>
      <c r="J4" s="4" t="s">
        <v>52</v>
      </c>
      <c r="K4" s="4"/>
      <c r="L4" s="4" t="s">
        <v>53</v>
      </c>
      <c r="M4" s="4"/>
      <c r="N4" s="23" t="s">
        <v>100</v>
      </c>
      <c r="O4" s="23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.5" x14ac:dyDescent="0.35">
      <c r="A5" s="22" t="s">
        <v>94</v>
      </c>
      <c r="B5" s="21" t="s">
        <v>54</v>
      </c>
      <c r="C5" s="21" t="s">
        <v>55</v>
      </c>
      <c r="D5" s="21" t="s">
        <v>54</v>
      </c>
      <c r="E5" s="21" t="s">
        <v>55</v>
      </c>
      <c r="F5" s="21" t="s">
        <v>54</v>
      </c>
      <c r="G5" s="21" t="s">
        <v>55</v>
      </c>
      <c r="H5" s="21" t="s">
        <v>54</v>
      </c>
      <c r="I5" s="21" t="s">
        <v>55</v>
      </c>
      <c r="J5" s="21" t="s">
        <v>54</v>
      </c>
      <c r="K5" s="21" t="s">
        <v>55</v>
      </c>
      <c r="L5" s="21" t="s">
        <v>54</v>
      </c>
      <c r="M5" s="21" t="s">
        <v>55</v>
      </c>
      <c r="N5" s="21" t="s">
        <v>54</v>
      </c>
      <c r="O5" s="21" t="s">
        <v>55</v>
      </c>
      <c r="P5" s="20" t="s">
        <v>56</v>
      </c>
      <c r="Q5" s="20" t="s">
        <v>57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.5" x14ac:dyDescent="0.35">
      <c r="A6" s="1" t="s">
        <v>58</v>
      </c>
      <c r="B6" s="19">
        <v>255</v>
      </c>
      <c r="C6" s="19">
        <v>8362</v>
      </c>
      <c r="D6" s="19">
        <v>56</v>
      </c>
      <c r="E6" s="19">
        <v>1637</v>
      </c>
      <c r="F6" s="19">
        <v>10</v>
      </c>
      <c r="G6" s="19">
        <v>603</v>
      </c>
      <c r="H6" s="19">
        <v>1</v>
      </c>
      <c r="I6" s="19">
        <v>29</v>
      </c>
      <c r="J6" s="19">
        <v>7</v>
      </c>
      <c r="K6" s="19">
        <v>102</v>
      </c>
      <c r="L6" s="19">
        <v>0</v>
      </c>
      <c r="M6" s="19">
        <v>18</v>
      </c>
      <c r="N6" s="19">
        <v>1</v>
      </c>
      <c r="O6" s="19">
        <v>48</v>
      </c>
      <c r="P6" s="19">
        <v>330</v>
      </c>
      <c r="Q6" s="19">
        <v>10799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.5" x14ac:dyDescent="0.35">
      <c r="A7" s="1" t="s">
        <v>59</v>
      </c>
      <c r="B7" s="19">
        <v>241</v>
      </c>
      <c r="C7" s="19">
        <v>9005</v>
      </c>
      <c r="D7" s="19">
        <v>29</v>
      </c>
      <c r="E7" s="19">
        <v>761</v>
      </c>
      <c r="F7" s="19">
        <v>3</v>
      </c>
      <c r="G7" s="19">
        <v>152</v>
      </c>
      <c r="H7" s="19">
        <v>0</v>
      </c>
      <c r="I7" s="19">
        <v>12</v>
      </c>
      <c r="J7" s="19">
        <v>1</v>
      </c>
      <c r="K7" s="19">
        <v>23</v>
      </c>
      <c r="L7" s="19">
        <v>0</v>
      </c>
      <c r="M7" s="19">
        <v>6</v>
      </c>
      <c r="N7" s="19">
        <v>2</v>
      </c>
      <c r="O7" s="19">
        <v>49</v>
      </c>
      <c r="P7" s="19">
        <v>276</v>
      </c>
      <c r="Q7" s="19">
        <v>10008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5.5" x14ac:dyDescent="0.35">
      <c r="A8" s="1" t="s">
        <v>60</v>
      </c>
      <c r="B8" s="19">
        <v>276</v>
      </c>
      <c r="C8" s="19">
        <v>10407</v>
      </c>
      <c r="D8" s="19">
        <v>39</v>
      </c>
      <c r="E8" s="19">
        <v>1444</v>
      </c>
      <c r="F8" s="19">
        <v>9</v>
      </c>
      <c r="G8" s="19">
        <v>462</v>
      </c>
      <c r="H8" s="19">
        <v>0</v>
      </c>
      <c r="I8" s="19">
        <v>26</v>
      </c>
      <c r="J8" s="19">
        <v>0</v>
      </c>
      <c r="K8" s="19">
        <v>8</v>
      </c>
      <c r="L8" s="19">
        <v>0</v>
      </c>
      <c r="M8" s="19">
        <v>4</v>
      </c>
      <c r="N8" s="19">
        <v>2</v>
      </c>
      <c r="O8" s="19">
        <v>73</v>
      </c>
      <c r="P8" s="19">
        <v>326</v>
      </c>
      <c r="Q8" s="19">
        <v>12424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15.5" x14ac:dyDescent="0.35">
      <c r="A9" s="1" t="s">
        <v>61</v>
      </c>
      <c r="B9" s="19">
        <v>322</v>
      </c>
      <c r="C9" s="19">
        <v>11666</v>
      </c>
      <c r="D9" s="19">
        <v>39</v>
      </c>
      <c r="E9" s="19">
        <v>848</v>
      </c>
      <c r="F9" s="19">
        <v>1</v>
      </c>
      <c r="G9" s="19">
        <v>47</v>
      </c>
      <c r="H9" s="19">
        <v>0</v>
      </c>
      <c r="I9" s="19">
        <v>2</v>
      </c>
      <c r="J9" s="19">
        <v>1</v>
      </c>
      <c r="K9" s="19">
        <v>12</v>
      </c>
      <c r="L9" s="19">
        <v>0</v>
      </c>
      <c r="M9" s="19">
        <v>6</v>
      </c>
      <c r="N9" s="19">
        <v>5</v>
      </c>
      <c r="O9" s="19">
        <v>68</v>
      </c>
      <c r="P9" s="19">
        <v>368</v>
      </c>
      <c r="Q9" s="19">
        <v>12649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15.5" x14ac:dyDescent="0.35">
      <c r="A10" s="1" t="s">
        <v>0</v>
      </c>
      <c r="B10" s="19">
        <v>285</v>
      </c>
      <c r="C10" s="19">
        <v>12535</v>
      </c>
      <c r="D10" s="19">
        <v>24</v>
      </c>
      <c r="E10" s="19">
        <v>832</v>
      </c>
      <c r="F10" s="19">
        <v>0</v>
      </c>
      <c r="G10" s="19">
        <v>33</v>
      </c>
      <c r="H10" s="19">
        <v>0</v>
      </c>
      <c r="I10" s="19">
        <v>1</v>
      </c>
      <c r="J10" s="19">
        <v>0</v>
      </c>
      <c r="K10" s="19">
        <v>6</v>
      </c>
      <c r="L10" s="19">
        <v>1</v>
      </c>
      <c r="M10" s="19">
        <v>12</v>
      </c>
      <c r="N10" s="19">
        <v>1</v>
      </c>
      <c r="O10" s="19">
        <v>56</v>
      </c>
      <c r="P10" s="19">
        <v>311</v>
      </c>
      <c r="Q10" s="19">
        <v>13475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15.5" x14ac:dyDescent="0.35">
      <c r="A11" s="1" t="s">
        <v>62</v>
      </c>
      <c r="B11" s="19">
        <v>338</v>
      </c>
      <c r="C11" s="19">
        <v>13022</v>
      </c>
      <c r="D11" s="19">
        <v>14</v>
      </c>
      <c r="E11" s="19">
        <v>517</v>
      </c>
      <c r="F11" s="19">
        <v>0</v>
      </c>
      <c r="G11" s="19">
        <v>16</v>
      </c>
      <c r="H11" s="19">
        <v>0</v>
      </c>
      <c r="I11" s="19">
        <v>1</v>
      </c>
      <c r="J11" s="19">
        <v>0</v>
      </c>
      <c r="K11" s="19">
        <v>8</v>
      </c>
      <c r="L11" s="19">
        <v>1</v>
      </c>
      <c r="M11" s="19">
        <v>5</v>
      </c>
      <c r="N11" s="19">
        <v>0</v>
      </c>
      <c r="O11" s="19">
        <v>73</v>
      </c>
      <c r="P11" s="19">
        <v>353</v>
      </c>
      <c r="Q11" s="19">
        <v>13642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5.5" x14ac:dyDescent="0.35">
      <c r="A12" s="1" t="s">
        <v>63</v>
      </c>
      <c r="B12" s="19">
        <v>368</v>
      </c>
      <c r="C12" s="19">
        <v>13322</v>
      </c>
      <c r="D12" s="19">
        <v>18</v>
      </c>
      <c r="E12" s="19">
        <v>535</v>
      </c>
      <c r="F12" s="19">
        <v>5</v>
      </c>
      <c r="G12" s="19">
        <v>47</v>
      </c>
      <c r="H12" s="19">
        <v>0</v>
      </c>
      <c r="I12" s="19">
        <v>3</v>
      </c>
      <c r="J12" s="19">
        <v>0</v>
      </c>
      <c r="K12" s="19">
        <v>11</v>
      </c>
      <c r="L12" s="19">
        <v>0</v>
      </c>
      <c r="M12" s="19">
        <v>1</v>
      </c>
      <c r="N12" s="19">
        <v>0</v>
      </c>
      <c r="O12" s="19">
        <v>83</v>
      </c>
      <c r="P12" s="19">
        <v>391</v>
      </c>
      <c r="Q12" s="19">
        <v>14002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5.5" x14ac:dyDescent="0.35">
      <c r="A13" s="1" t="s">
        <v>64</v>
      </c>
      <c r="B13" s="19">
        <v>329</v>
      </c>
      <c r="C13" s="19">
        <v>13120</v>
      </c>
      <c r="D13" s="19">
        <v>26</v>
      </c>
      <c r="E13" s="19">
        <v>663</v>
      </c>
      <c r="F13" s="19">
        <v>1</v>
      </c>
      <c r="G13" s="19">
        <v>29</v>
      </c>
      <c r="H13" s="19">
        <v>0</v>
      </c>
      <c r="I13" s="19">
        <v>3</v>
      </c>
      <c r="J13" s="19">
        <v>1</v>
      </c>
      <c r="K13" s="19">
        <v>15</v>
      </c>
      <c r="L13" s="19">
        <v>0</v>
      </c>
      <c r="M13" s="19">
        <v>2</v>
      </c>
      <c r="N13" s="19">
        <v>3</v>
      </c>
      <c r="O13" s="19">
        <v>133</v>
      </c>
      <c r="P13" s="19">
        <v>360</v>
      </c>
      <c r="Q13" s="19">
        <v>13965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5.5" x14ac:dyDescent="0.35">
      <c r="A14" s="1" t="s">
        <v>65</v>
      </c>
      <c r="B14" s="19">
        <v>331</v>
      </c>
      <c r="C14" s="19">
        <v>13379</v>
      </c>
      <c r="D14" s="19">
        <v>27</v>
      </c>
      <c r="E14" s="19">
        <v>700</v>
      </c>
      <c r="F14" s="19">
        <v>5</v>
      </c>
      <c r="G14" s="19">
        <v>65</v>
      </c>
      <c r="H14" s="19">
        <v>1</v>
      </c>
      <c r="I14" s="19">
        <v>3</v>
      </c>
      <c r="J14" s="19">
        <v>1</v>
      </c>
      <c r="K14" s="19">
        <v>26</v>
      </c>
      <c r="L14" s="19">
        <v>0</v>
      </c>
      <c r="M14" s="19">
        <v>0</v>
      </c>
      <c r="N14" s="19">
        <v>1</v>
      </c>
      <c r="O14" s="19">
        <v>90</v>
      </c>
      <c r="P14" s="19">
        <v>366</v>
      </c>
      <c r="Q14" s="19">
        <v>14263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5.5" x14ac:dyDescent="0.35">
      <c r="A15" s="1" t="s">
        <v>66</v>
      </c>
      <c r="B15" s="19">
        <v>316</v>
      </c>
      <c r="C15" s="19">
        <v>12731</v>
      </c>
      <c r="D15" s="19">
        <v>43</v>
      </c>
      <c r="E15" s="19">
        <v>1708</v>
      </c>
      <c r="F15" s="19">
        <v>12</v>
      </c>
      <c r="G15" s="19">
        <v>546</v>
      </c>
      <c r="H15" s="19">
        <v>0</v>
      </c>
      <c r="I15" s="19">
        <v>11</v>
      </c>
      <c r="J15" s="19">
        <v>4</v>
      </c>
      <c r="K15" s="19">
        <v>55</v>
      </c>
      <c r="L15" s="19">
        <v>0</v>
      </c>
      <c r="M15" s="19">
        <v>8</v>
      </c>
      <c r="N15" s="19">
        <v>4</v>
      </c>
      <c r="O15" s="19">
        <v>108</v>
      </c>
      <c r="P15" s="19">
        <v>379</v>
      </c>
      <c r="Q15" s="19">
        <v>15167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5.5" x14ac:dyDescent="0.35">
      <c r="A16" s="1" t="s">
        <v>67</v>
      </c>
      <c r="B16" s="19">
        <v>299</v>
      </c>
      <c r="C16" s="19">
        <v>12126</v>
      </c>
      <c r="D16" s="19">
        <v>41</v>
      </c>
      <c r="E16" s="19">
        <v>1145</v>
      </c>
      <c r="F16" s="19">
        <v>4</v>
      </c>
      <c r="G16" s="19">
        <v>127</v>
      </c>
      <c r="H16" s="19">
        <v>1</v>
      </c>
      <c r="I16" s="19">
        <v>2</v>
      </c>
      <c r="J16" s="19">
        <v>19</v>
      </c>
      <c r="K16" s="19">
        <v>306</v>
      </c>
      <c r="L16" s="19">
        <v>0</v>
      </c>
      <c r="M16" s="19">
        <v>12</v>
      </c>
      <c r="N16" s="19">
        <v>3</v>
      </c>
      <c r="O16" s="19">
        <v>80</v>
      </c>
      <c r="P16" s="19">
        <v>367</v>
      </c>
      <c r="Q16" s="19">
        <v>13798</v>
      </c>
      <c r="R16"/>
      <c r="S16"/>
      <c r="T16"/>
    </row>
    <row r="17" spans="1:20" ht="15.5" x14ac:dyDescent="0.35">
      <c r="A17" s="1" t="s">
        <v>68</v>
      </c>
      <c r="B17" s="19">
        <v>201</v>
      </c>
      <c r="C17" s="19">
        <v>8467</v>
      </c>
      <c r="D17" s="19">
        <v>85</v>
      </c>
      <c r="E17" s="19">
        <v>3196</v>
      </c>
      <c r="F17" s="19">
        <v>30</v>
      </c>
      <c r="G17" s="19">
        <v>1646</v>
      </c>
      <c r="H17" s="19">
        <v>0</v>
      </c>
      <c r="I17" s="19">
        <v>49</v>
      </c>
      <c r="J17" s="19">
        <v>13</v>
      </c>
      <c r="K17" s="19">
        <v>243</v>
      </c>
      <c r="L17" s="19">
        <v>0</v>
      </c>
      <c r="M17" s="19">
        <v>4</v>
      </c>
      <c r="N17" s="19">
        <v>5</v>
      </c>
      <c r="O17" s="19">
        <v>78</v>
      </c>
      <c r="P17" s="19">
        <v>334</v>
      </c>
      <c r="Q17" s="19">
        <v>13683</v>
      </c>
      <c r="R17"/>
      <c r="S17"/>
      <c r="T17"/>
    </row>
    <row r="18" spans="1:20" ht="15.5" x14ac:dyDescent="0.35">
      <c r="A18" s="20" t="s">
        <v>96</v>
      </c>
      <c r="B18" s="19">
        <v>3561</v>
      </c>
      <c r="C18" s="19">
        <v>138142</v>
      </c>
      <c r="D18" s="19">
        <v>441</v>
      </c>
      <c r="E18" s="19">
        <v>13986</v>
      </c>
      <c r="F18" s="19">
        <v>80</v>
      </c>
      <c r="G18" s="19">
        <v>3773</v>
      </c>
      <c r="H18" s="19">
        <v>3</v>
      </c>
      <c r="I18" s="19">
        <v>142</v>
      </c>
      <c r="J18" s="19">
        <v>47</v>
      </c>
      <c r="K18" s="19">
        <v>815</v>
      </c>
      <c r="L18" s="19">
        <v>2</v>
      </c>
      <c r="M18" s="19">
        <v>78</v>
      </c>
      <c r="N18" s="19">
        <v>27</v>
      </c>
      <c r="O18" s="19">
        <v>939</v>
      </c>
      <c r="P18" s="19">
        <v>4161</v>
      </c>
      <c r="Q18" s="19">
        <v>157875</v>
      </c>
      <c r="R18"/>
      <c r="S18"/>
      <c r="T18"/>
    </row>
    <row r="19" spans="1:20" ht="15.5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20" ht="15.5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20" ht="15.5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20" ht="15.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20" ht="15.5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</sheetData>
  <pageMargins left="0.55000000000000004" right="0.55000000000000004" top="0.55000000000000004" bottom="0.55000000000000004" header="0.3" footer="0.3"/>
  <pageSetup scale="36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AD2C-2A66-4DDB-A92A-2B95047020E4}">
  <sheetPr>
    <pageSetUpPr fitToPage="1"/>
  </sheetPr>
  <dimension ref="A1:AJ23"/>
  <sheetViews>
    <sheetView workbookViewId="0">
      <selection activeCell="A2" sqref="A2"/>
    </sheetView>
  </sheetViews>
  <sheetFormatPr defaultColWidth="9.1796875" defaultRowHeight="15" x14ac:dyDescent="0.3"/>
  <cols>
    <col min="1" max="1" width="29.81640625" style="1" customWidth="1"/>
    <col min="2" max="2" width="30.1796875" style="1" bestFit="1" customWidth="1"/>
    <col min="3" max="10" width="16.81640625" style="1" bestFit="1" customWidth="1"/>
    <col min="11" max="11" width="19.36328125" style="1" customWidth="1"/>
    <col min="12" max="16" width="16.81640625" style="1" bestFit="1" customWidth="1"/>
    <col min="17" max="17" width="16.54296875" style="1" bestFit="1" customWidth="1"/>
    <col min="18" max="18" width="45.81640625" style="1" bestFit="1" customWidth="1"/>
    <col min="19" max="19" width="23.1796875" style="1" bestFit="1" customWidth="1"/>
    <col min="20" max="20" width="17" style="1" bestFit="1" customWidth="1"/>
    <col min="21" max="21" width="23.1796875" style="1" bestFit="1" customWidth="1"/>
    <col min="22" max="22" width="17" style="1" bestFit="1" customWidth="1"/>
    <col min="23" max="23" width="23.1796875" style="1" bestFit="1" customWidth="1"/>
    <col min="24" max="24" width="17" style="1" bestFit="1" customWidth="1"/>
    <col min="25" max="25" width="23.1796875" style="1" bestFit="1" customWidth="1"/>
    <col min="26" max="26" width="24.1796875" style="1" bestFit="1" customWidth="1"/>
    <col min="27" max="27" width="30.26953125" style="1" bestFit="1" customWidth="1"/>
    <col min="28" max="28" width="4.1796875" style="1" bestFit="1" customWidth="1"/>
    <col min="29" max="29" width="5.54296875" style="1" bestFit="1" customWidth="1"/>
    <col min="30" max="30" width="10.453125" style="1" bestFit="1" customWidth="1"/>
    <col min="31" max="31" width="45.81640625" style="1" bestFit="1" customWidth="1"/>
    <col min="32" max="32" width="2.7265625" style="1" bestFit="1" customWidth="1"/>
    <col min="33" max="33" width="10.453125" style="1" bestFit="1" customWidth="1"/>
    <col min="34" max="34" width="16.1796875" style="1" bestFit="1" customWidth="1"/>
    <col min="35" max="35" width="10.453125" style="1" bestFit="1" customWidth="1"/>
    <col min="36" max="16384" width="9.1796875" style="1"/>
  </cols>
  <sheetData>
    <row r="1" spans="1:36" ht="17.5" x14ac:dyDescent="0.35">
      <c r="A1" s="11" t="str">
        <f>Parameters!$A$39</f>
        <v>TABLE 2E FATAL AND INJURY CRASHES BY LIGHTING BY INTERSECTION/NON-INTERSECTION, RIGHT-OF-WAY CONTROLS - 2021</v>
      </c>
    </row>
    <row r="3" spans="1:36" ht="15.5" x14ac:dyDescent="0.35">
      <c r="A3" s="24" t="s">
        <v>1</v>
      </c>
      <c r="B3" s="25"/>
      <c r="C3" s="24" t="s">
        <v>69</v>
      </c>
      <c r="D3" s="24" t="s">
        <v>47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ht="111" customHeight="1" x14ac:dyDescent="0.35">
      <c r="A4" s="25"/>
      <c r="B4" s="25"/>
      <c r="C4" s="30" t="s">
        <v>70</v>
      </c>
      <c r="D4" s="30"/>
      <c r="E4" s="30" t="s">
        <v>71</v>
      </c>
      <c r="F4" s="30"/>
      <c r="G4" s="34" t="s">
        <v>72</v>
      </c>
      <c r="H4" s="34"/>
      <c r="I4" s="34" t="s">
        <v>73</v>
      </c>
      <c r="J4" s="34"/>
      <c r="K4" s="34" t="s">
        <v>74</v>
      </c>
      <c r="L4" s="34"/>
      <c r="M4" s="30" t="s">
        <v>89</v>
      </c>
      <c r="N4" s="30"/>
      <c r="O4" s="25"/>
      <c r="P4" s="25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ht="15.5" x14ac:dyDescent="0.35">
      <c r="A5" s="24" t="s">
        <v>46</v>
      </c>
      <c r="B5" s="33" t="s">
        <v>75</v>
      </c>
      <c r="C5" s="32" t="s">
        <v>54</v>
      </c>
      <c r="D5" s="32" t="s">
        <v>55</v>
      </c>
      <c r="E5" s="32" t="s">
        <v>54</v>
      </c>
      <c r="F5" s="32" t="s">
        <v>55</v>
      </c>
      <c r="G5" s="32" t="s">
        <v>54</v>
      </c>
      <c r="H5" s="32" t="s">
        <v>55</v>
      </c>
      <c r="I5" s="32" t="s">
        <v>54</v>
      </c>
      <c r="J5" s="32" t="s">
        <v>55</v>
      </c>
      <c r="K5" s="32" t="s">
        <v>54</v>
      </c>
      <c r="L5" s="32" t="s">
        <v>55</v>
      </c>
      <c r="M5" s="32" t="s">
        <v>54</v>
      </c>
      <c r="N5" s="32" t="s">
        <v>55</v>
      </c>
      <c r="O5" s="34" t="s">
        <v>56</v>
      </c>
      <c r="P5" s="30" t="s">
        <v>57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15.5" x14ac:dyDescent="0.35">
      <c r="A6" s="31" t="s">
        <v>91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5.5" x14ac:dyDescent="0.35">
      <c r="A7" s="31"/>
      <c r="B7" s="25" t="s">
        <v>85</v>
      </c>
      <c r="C7" s="26">
        <v>269</v>
      </c>
      <c r="D7" s="26">
        <v>24124</v>
      </c>
      <c r="E7" s="26">
        <v>19</v>
      </c>
      <c r="F7" s="26">
        <v>1412</v>
      </c>
      <c r="G7" s="26">
        <v>227</v>
      </c>
      <c r="H7" s="26">
        <v>9979</v>
      </c>
      <c r="I7" s="26">
        <v>30</v>
      </c>
      <c r="J7" s="26">
        <v>629</v>
      </c>
      <c r="K7" s="26">
        <v>1</v>
      </c>
      <c r="L7" s="26">
        <v>64</v>
      </c>
      <c r="M7" s="26">
        <v>4</v>
      </c>
      <c r="N7" s="26">
        <v>135</v>
      </c>
      <c r="O7" s="26">
        <v>550</v>
      </c>
      <c r="P7" s="26">
        <v>36343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5.5" x14ac:dyDescent="0.35">
      <c r="A8" s="31"/>
      <c r="B8" s="25" t="s">
        <v>86</v>
      </c>
      <c r="C8" s="26">
        <v>1</v>
      </c>
      <c r="D8" s="26">
        <v>283</v>
      </c>
      <c r="E8" s="26">
        <v>0</v>
      </c>
      <c r="F8" s="26">
        <v>11</v>
      </c>
      <c r="G8" s="26">
        <v>2</v>
      </c>
      <c r="H8" s="26">
        <v>52</v>
      </c>
      <c r="I8" s="26">
        <v>1</v>
      </c>
      <c r="J8" s="26">
        <v>25</v>
      </c>
      <c r="K8" s="26">
        <v>1</v>
      </c>
      <c r="L8" s="26">
        <v>32</v>
      </c>
      <c r="M8" s="26">
        <v>0</v>
      </c>
      <c r="N8" s="26">
        <v>1</v>
      </c>
      <c r="O8" s="26">
        <v>5</v>
      </c>
      <c r="P8" s="26">
        <v>404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15.5" x14ac:dyDescent="0.35">
      <c r="A9" s="31"/>
      <c r="B9" s="25" t="s">
        <v>87</v>
      </c>
      <c r="C9" s="26">
        <v>2</v>
      </c>
      <c r="D9" s="26">
        <v>40</v>
      </c>
      <c r="E9" s="26">
        <v>0</v>
      </c>
      <c r="F9" s="26">
        <v>2</v>
      </c>
      <c r="G9" s="26">
        <v>0</v>
      </c>
      <c r="H9" s="26">
        <v>14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2</v>
      </c>
      <c r="P9" s="26">
        <v>56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15.5" x14ac:dyDescent="0.35">
      <c r="A10" s="31"/>
      <c r="B10" s="25" t="s">
        <v>88</v>
      </c>
      <c r="C10" s="26">
        <v>75</v>
      </c>
      <c r="D10" s="26">
        <v>7896</v>
      </c>
      <c r="E10" s="26">
        <v>6</v>
      </c>
      <c r="F10" s="26">
        <v>483</v>
      </c>
      <c r="G10" s="26">
        <v>77</v>
      </c>
      <c r="H10" s="26">
        <v>2804</v>
      </c>
      <c r="I10" s="26">
        <v>44</v>
      </c>
      <c r="J10" s="26">
        <v>573</v>
      </c>
      <c r="K10" s="26">
        <v>3</v>
      </c>
      <c r="L10" s="26">
        <v>15</v>
      </c>
      <c r="M10" s="26">
        <v>0</v>
      </c>
      <c r="N10" s="26">
        <v>42</v>
      </c>
      <c r="O10" s="26">
        <v>205</v>
      </c>
      <c r="P10" s="26">
        <v>11813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15.5" x14ac:dyDescent="0.35">
      <c r="A11" s="31"/>
      <c r="B11" s="25" t="s">
        <v>89</v>
      </c>
      <c r="C11" s="26">
        <v>1</v>
      </c>
      <c r="D11" s="26">
        <v>219</v>
      </c>
      <c r="E11" s="26">
        <v>0</v>
      </c>
      <c r="F11" s="26">
        <v>10</v>
      </c>
      <c r="G11" s="26">
        <v>2</v>
      </c>
      <c r="H11" s="26">
        <v>85</v>
      </c>
      <c r="I11" s="26">
        <v>0</v>
      </c>
      <c r="J11" s="26">
        <v>6</v>
      </c>
      <c r="K11" s="26">
        <v>0</v>
      </c>
      <c r="L11" s="26">
        <v>3</v>
      </c>
      <c r="M11" s="26">
        <v>0</v>
      </c>
      <c r="N11" s="26">
        <v>73</v>
      </c>
      <c r="O11" s="26">
        <v>3</v>
      </c>
      <c r="P11" s="26">
        <v>396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5.5" x14ac:dyDescent="0.35">
      <c r="A12" s="31" t="s">
        <v>93</v>
      </c>
      <c r="B12" s="25"/>
      <c r="C12" s="26">
        <v>1144</v>
      </c>
      <c r="D12" s="26">
        <v>67281</v>
      </c>
      <c r="E12" s="26">
        <v>143</v>
      </c>
      <c r="F12" s="26">
        <v>3811</v>
      </c>
      <c r="G12" s="26">
        <v>1028</v>
      </c>
      <c r="H12" s="26">
        <v>22934</v>
      </c>
      <c r="I12" s="26">
        <v>1048</v>
      </c>
      <c r="J12" s="26">
        <v>13248</v>
      </c>
      <c r="K12" s="26">
        <v>21</v>
      </c>
      <c r="L12" s="26">
        <v>241</v>
      </c>
      <c r="M12" s="26">
        <v>6</v>
      </c>
      <c r="N12" s="26">
        <v>227</v>
      </c>
      <c r="O12" s="26">
        <v>3390</v>
      </c>
      <c r="P12" s="26">
        <v>107742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5.5" x14ac:dyDescent="0.35">
      <c r="A13" s="31" t="s">
        <v>92</v>
      </c>
      <c r="B13" s="25"/>
      <c r="C13" s="26">
        <v>2</v>
      </c>
      <c r="D13" s="26">
        <v>733</v>
      </c>
      <c r="E13" s="26">
        <v>0</v>
      </c>
      <c r="F13" s="26">
        <v>41</v>
      </c>
      <c r="G13" s="26">
        <v>2</v>
      </c>
      <c r="H13" s="26">
        <v>281</v>
      </c>
      <c r="I13" s="26">
        <v>0</v>
      </c>
      <c r="J13" s="26">
        <v>45</v>
      </c>
      <c r="K13" s="26">
        <v>0</v>
      </c>
      <c r="L13" s="26">
        <v>1</v>
      </c>
      <c r="M13" s="26">
        <v>0</v>
      </c>
      <c r="N13" s="26">
        <v>17</v>
      </c>
      <c r="O13" s="26">
        <v>4</v>
      </c>
      <c r="P13" s="26">
        <v>1118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5.5" x14ac:dyDescent="0.35">
      <c r="A14" s="31" t="s">
        <v>96</v>
      </c>
      <c r="B14" s="31"/>
      <c r="C14" s="26">
        <v>1494</v>
      </c>
      <c r="D14" s="26">
        <v>100576</v>
      </c>
      <c r="E14" s="26">
        <v>168</v>
      </c>
      <c r="F14" s="26">
        <v>5770</v>
      </c>
      <c r="G14" s="26">
        <v>1338</v>
      </c>
      <c r="H14" s="26">
        <v>36149</v>
      </c>
      <c r="I14" s="26">
        <v>1123</v>
      </c>
      <c r="J14" s="26">
        <v>14526</v>
      </c>
      <c r="K14" s="26">
        <v>26</v>
      </c>
      <c r="L14" s="26">
        <v>356</v>
      </c>
      <c r="M14" s="26">
        <v>10</v>
      </c>
      <c r="N14" s="26">
        <v>495</v>
      </c>
      <c r="O14" s="26">
        <v>4159</v>
      </c>
      <c r="P14" s="26">
        <v>157872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5.5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5.5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5.5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5.5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5.5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20" ht="15.5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20" ht="15.5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20" ht="15.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20" ht="15.5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</sheetData>
  <pageMargins left="0.55000000000000004" right="0.55000000000000004" top="0.55000000000000004" bottom="0.55000000000000004" header="0.3" footer="0.3"/>
  <pageSetup scale="31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F0D8-1E1B-4E36-B87C-CD788DE37188}">
  <dimension ref="A1:B39"/>
  <sheetViews>
    <sheetView workbookViewId="0">
      <selection activeCell="G9" sqref="G9"/>
    </sheetView>
  </sheetViews>
  <sheetFormatPr defaultRowHeight="14.5" x14ac:dyDescent="0.35"/>
  <cols>
    <col min="1" max="1" width="14.54296875" bestFit="1" customWidth="1"/>
    <col min="2" max="2" width="12.81640625" bestFit="1" customWidth="1"/>
  </cols>
  <sheetData>
    <row r="1" spans="1:2" x14ac:dyDescent="0.35">
      <c r="A1" t="s">
        <v>2</v>
      </c>
    </row>
    <row r="2" spans="1:2" x14ac:dyDescent="0.35">
      <c r="A2">
        <v>2021</v>
      </c>
    </row>
    <row r="4" spans="1:2" x14ac:dyDescent="0.35">
      <c r="A4" t="s">
        <v>80</v>
      </c>
    </row>
    <row r="5" spans="1:2" x14ac:dyDescent="0.35">
      <c r="A5" t="str">
        <f>"TABLE 2A PERSONS KILLED BY DATE OF CRASH - "&amp;A2&amp;""</f>
        <v>TABLE 2A PERSONS KILLED BY DATE OF CRASH - 2021</v>
      </c>
    </row>
    <row r="7" spans="1:2" x14ac:dyDescent="0.35">
      <c r="A7" t="s">
        <v>81</v>
      </c>
    </row>
    <row r="8" spans="1:2" x14ac:dyDescent="0.35">
      <c r="A8" t="str">
        <f>"TABLE 2B FATAL CRASHES BY DAY OF WEEK BY HOUR OF DAY - "&amp;A2&amp;""</f>
        <v>TABLE 2B FATAL CRASHES BY DAY OF WEEK BY HOUR OF DAY - 2021</v>
      </c>
    </row>
    <row r="10" spans="1:2" x14ac:dyDescent="0.35">
      <c r="A10" t="s">
        <v>76</v>
      </c>
    </row>
    <row r="11" spans="1:2" x14ac:dyDescent="0.35">
      <c r="A11" s="13" t="s">
        <v>78</v>
      </c>
      <c r="B11" s="14" t="s">
        <v>45</v>
      </c>
    </row>
    <row r="12" spans="1:2" x14ac:dyDescent="0.35">
      <c r="A12" s="8" t="s">
        <v>14</v>
      </c>
      <c r="B12" s="9">
        <v>544</v>
      </c>
    </row>
    <row r="13" spans="1:2" x14ac:dyDescent="0.35">
      <c r="A13" s="8" t="s">
        <v>15</v>
      </c>
      <c r="B13" s="9">
        <v>489</v>
      </c>
    </row>
    <row r="14" spans="1:2" x14ac:dyDescent="0.35">
      <c r="A14" s="8" t="s">
        <v>16</v>
      </c>
      <c r="B14" s="9">
        <v>516</v>
      </c>
    </row>
    <row r="15" spans="1:2" x14ac:dyDescent="0.35">
      <c r="A15" s="8" t="s">
        <v>17</v>
      </c>
      <c r="B15" s="9">
        <v>556</v>
      </c>
    </row>
    <row r="16" spans="1:2" x14ac:dyDescent="0.35">
      <c r="A16" s="8" t="s">
        <v>18</v>
      </c>
      <c r="B16" s="9">
        <v>640</v>
      </c>
    </row>
    <row r="17" spans="1:2" x14ac:dyDescent="0.35">
      <c r="A17" s="8" t="s">
        <v>19</v>
      </c>
      <c r="B17" s="9">
        <v>736</v>
      </c>
    </row>
    <row r="18" spans="1:2" x14ac:dyDescent="0.35">
      <c r="A18" s="8" t="s">
        <v>20</v>
      </c>
      <c r="B18" s="9">
        <v>680</v>
      </c>
    </row>
    <row r="19" spans="1:2" x14ac:dyDescent="0.35">
      <c r="A19" s="15" t="s">
        <v>79</v>
      </c>
      <c r="B19" s="9">
        <v>4161</v>
      </c>
    </row>
    <row r="21" spans="1:2" x14ac:dyDescent="0.35">
      <c r="A21" t="s">
        <v>82</v>
      </c>
    </row>
    <row r="22" spans="1:2" x14ac:dyDescent="0.35">
      <c r="A22" t="str">
        <f>"TABLE 2C INJURY CRASHES BY DAY OF WEEK BY HOUR OF DAY - "&amp;A2&amp;""</f>
        <v>TABLE 2C INJURY CRASHES BY DAY OF WEEK BY HOUR OF DAY - 2021</v>
      </c>
    </row>
    <row r="24" spans="1:2" x14ac:dyDescent="0.35">
      <c r="A24" t="s">
        <v>77</v>
      </c>
    </row>
    <row r="25" spans="1:2" x14ac:dyDescent="0.35">
      <c r="A25" s="13" t="s">
        <v>78</v>
      </c>
      <c r="B25" s="14" t="s">
        <v>45</v>
      </c>
    </row>
    <row r="26" spans="1:2" x14ac:dyDescent="0.35">
      <c r="A26" s="8" t="s">
        <v>14</v>
      </c>
      <c r="B26" s="9">
        <v>21273</v>
      </c>
    </row>
    <row r="27" spans="1:2" x14ac:dyDescent="0.35">
      <c r="A27" s="8" t="s">
        <v>15</v>
      </c>
      <c r="B27" s="9">
        <v>21636</v>
      </c>
    </row>
    <row r="28" spans="1:2" x14ac:dyDescent="0.35">
      <c r="A28" s="8" t="s">
        <v>16</v>
      </c>
      <c r="B28" s="9">
        <v>22405</v>
      </c>
    </row>
    <row r="29" spans="1:2" x14ac:dyDescent="0.35">
      <c r="A29" s="8" t="s">
        <v>17</v>
      </c>
      <c r="B29" s="9">
        <v>22747</v>
      </c>
    </row>
    <row r="30" spans="1:2" x14ac:dyDescent="0.35">
      <c r="A30" s="8" t="s">
        <v>18</v>
      </c>
      <c r="B30" s="9">
        <v>25883</v>
      </c>
    </row>
    <row r="31" spans="1:2" x14ac:dyDescent="0.35">
      <c r="A31" s="8" t="s">
        <v>19</v>
      </c>
      <c r="B31" s="9">
        <v>23083</v>
      </c>
    </row>
    <row r="32" spans="1:2" x14ac:dyDescent="0.35">
      <c r="A32" s="8" t="s">
        <v>20</v>
      </c>
      <c r="B32" s="9">
        <v>20848</v>
      </c>
    </row>
    <row r="33" spans="1:2" x14ac:dyDescent="0.35">
      <c r="A33" s="15" t="s">
        <v>79</v>
      </c>
      <c r="B33" s="9">
        <v>157875</v>
      </c>
    </row>
    <row r="35" spans="1:2" x14ac:dyDescent="0.35">
      <c r="A35" t="s">
        <v>83</v>
      </c>
    </row>
    <row r="36" spans="1:2" x14ac:dyDescent="0.35">
      <c r="A36" t="str">
        <f>"TABLE 2D FATAL AND INJURY CRASHES BY WEATHER BY MONTH - "&amp;A2&amp;""</f>
        <v>TABLE 2D FATAL AND INJURY CRASHES BY WEATHER BY MONTH - 2021</v>
      </c>
    </row>
    <row r="38" spans="1:2" x14ac:dyDescent="0.35">
      <c r="A38" t="s">
        <v>84</v>
      </c>
    </row>
    <row r="39" spans="1:2" x14ac:dyDescent="0.35">
      <c r="A39" t="str">
        <f>"TABLE 2E FATAL AND INJURY CRASHES BY LIGHTING BY INTERSECTION/NON-INTERSECTION, RIGHT-OF-WAY CONTROLS - "&amp;A2&amp;""</f>
        <v>TABLE 2E FATAL AND INJURY CRASHES BY LIGHTING BY INTERSECTION/NON-INTERSECTION, RIGHT-OF-WAY CONTROLS - 2021</v>
      </c>
    </row>
  </sheetData>
  <pageMargins left="0.7" right="0.7" top="0.75" bottom="0.75" header="0.3" footer="0.3"/>
  <pageSetup orientation="portrait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9E2AC94F07D47A852C23491F0BD6E" ma:contentTypeVersion="10" ma:contentTypeDescription="Create a new document." ma:contentTypeScope="" ma:versionID="93b4c33fd317f4c16f843271a9cf694b">
  <xsd:schema xmlns:xsd="http://www.w3.org/2001/XMLSchema" xmlns:xs="http://www.w3.org/2001/XMLSchema" xmlns:p="http://schemas.microsoft.com/office/2006/metadata/properties" xmlns:ns3="2592032c-bd40-4f54-8e9f-0a7fe4168a71" xmlns:ns4="3743d07c-c3f4-4dac-9378-d588402a73da" targetNamespace="http://schemas.microsoft.com/office/2006/metadata/properties" ma:root="true" ma:fieldsID="87dc0d760b42332bea5540dbb08b0be9" ns3:_="" ns4:_="">
    <xsd:import namespace="2592032c-bd40-4f54-8e9f-0a7fe4168a71"/>
    <xsd:import namespace="3743d07c-c3f4-4dac-9378-d588402a73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032c-bd40-4f54-8e9f-0a7fe416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3d07c-c3f4-4dac-9378-d588402a73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31E6B048-3409-4E66-82AE-3C3C7BF9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032c-bd40-4f54-8e9f-0a7fe4168a71"/>
    <ds:schemaRef ds:uri="3743d07c-c3f4-4dac-9378-d588402a73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460A1A-99F2-4327-ADC0-460DE27D0796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592032c-bd40-4f54-8e9f-0a7fe4168a71"/>
    <ds:schemaRef ds:uri="http://purl.org/dc/dcmitype/"/>
    <ds:schemaRef ds:uri="http://schemas.microsoft.com/office/infopath/2007/PartnerControls"/>
    <ds:schemaRef ds:uri="http://purl.org/dc/elements/1.1/"/>
    <ds:schemaRef ds:uri="3743d07c-c3f4-4dac-9378-d588402a73d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2540C30-2D79-47A0-8C1D-0D17F354EC5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13BC4A-D7C3-454C-A4D0-1347A5E21E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2A</vt:lpstr>
      <vt:lpstr>Table 2B</vt:lpstr>
      <vt:lpstr>Table 2C</vt:lpstr>
      <vt:lpstr> Table 2D</vt:lpstr>
      <vt:lpstr> Table 2E</vt:lpstr>
      <vt:lpstr>Parameters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Boon-Long, Yanyong@CHP</dc:creator>
  <cp:lastModifiedBy>Skeeter, Jeric@CHP</cp:lastModifiedBy>
  <cp:lastPrinted>2025-03-22T20:15:36Z</cp:lastPrinted>
  <dcterms:created xsi:type="dcterms:W3CDTF">2021-04-30T20:04:35Z</dcterms:created>
  <dcterms:modified xsi:type="dcterms:W3CDTF">2026-09-24T17:43:55Z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0x0101004309E2AC94F07D47A852C23491F0BD6E</vt:lpwstr>
  </property>
</Properties>
</file>